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1" sheetId="1" r:id="rId1"/>
  </sheets>
  <definedNames>
    <definedName name="_xlnm._FilterDatabase" localSheetId="0" hidden="1">'1'!$A$4:$K$33</definedName>
    <definedName name="_xlnm.Print_Titles" localSheetId="0">'1'!$3:4</definedName>
  </definedNames>
  <calcPr calcId="144525"/>
</workbook>
</file>

<file path=xl/sharedStrings.xml><?xml version="1.0" encoding="utf-8"?>
<sst xmlns="http://schemas.openxmlformats.org/spreadsheetml/2006/main" count="243" uniqueCount="152">
  <si>
    <t>西华县2022年统筹整合财政涉农资金项目完成情况的公告公示</t>
  </si>
  <si>
    <t>序号</t>
  </si>
  <si>
    <t>项目性质</t>
  </si>
  <si>
    <t>项目类别</t>
  </si>
  <si>
    <t>项目名称</t>
  </si>
  <si>
    <t>项目内容</t>
  </si>
  <si>
    <t>建设地点</t>
  </si>
  <si>
    <t>投入资金规模</t>
  </si>
  <si>
    <t>责任单位</t>
  </si>
  <si>
    <t>绩效目标</t>
  </si>
  <si>
    <t>完成情况</t>
  </si>
  <si>
    <t>(建设任务)</t>
  </si>
  <si>
    <t>乡(镇)</t>
  </si>
  <si>
    <t>村</t>
  </si>
  <si>
    <t>合计</t>
  </si>
  <si>
    <t>一、农村基础设施建设类项目</t>
  </si>
  <si>
    <t>农村基础设施建设类项目</t>
  </si>
  <si>
    <t>农村道路</t>
  </si>
  <si>
    <t>2022年西华县乡村振兴示范村基础设施巩固提升建设项目</t>
  </si>
  <si>
    <t>重点围绕高速沿线红花集镇、李大庄乡、大王庄乡、东王营乡、皮营办事处、华泰办事处、清河驿乡、黄桥乡、迟营镇9个乡镇，计划每个乡镇2个示范村，其他乡镇1个示范村，共计划建设和改造农村道路240000平方米。设计标准原则上按照路基（按照现场勘察设计为准）：宽度4米，12%白灰土基层，压实厚度15cm；面层：宽度3米，C30商砼浇筑，面层厚度15cm；伸缩缝：路面4-5米切割伸缩缝一道，伸缩缝切割平直，切割深度不低于面层厚度的1/2，切割后用沥青浇灌；路肩：两侧各宽0.5米。</t>
  </si>
  <si>
    <t>迟营镇、大王庄乡、清河驿乡、聂堆镇、红花集镇、黄桥乡、西夏亭镇、逍遥镇、艾岗乡、李大庄乡、叶埠口乡、东夏亭镇、田口乡、东王营乡、奉母镇、华泰办事处、址坊镇 、皮营办事处、西华营镇</t>
  </si>
  <si>
    <t>红花集镇、李大庄乡、大王庄乡、东王营乡、皮营办事处、华泰办事处、清河驿乡、黄桥乡、迟营镇9个乡镇，计划每个乡镇2个示范村，其他乡镇1个示范村</t>
  </si>
  <si>
    <t>乡村振兴局</t>
  </si>
  <si>
    <t>通过该项目的实施，改善农村生产生活条件，提升群众获得感和满意度，拉动内需，拓宽就业门路，促进经济内循环，推动地方经济发展和群众增收致富，防止因灾返贫致贫，巩固拓展脱贫成果，做好与乡村振兴的有效衔接。</t>
  </si>
  <si>
    <t>完工</t>
  </si>
  <si>
    <t>2022年西华县省、市派第一书记基础设施建设项目</t>
  </si>
  <si>
    <t>迟营镇孙庄村（省派）新修小水道；红花集镇龙池头村（省派）基础设施配套、杜岗村基础设施配套；逍遥镇武乡村基础设施巩固提升；西夏亭镇后仓村新修道路、大丁张村新修道路；叶埠口乡岗赵村新修道路、洼赵村基础设施巩固提升；大王庄乡东孙庄村新修下水道；东王营乡李方口村基础设施巩固提升；东夏亭镇赵寨村基础设施巩固提升；迟营镇徐桥村农田水利基础设施配套、杨楼村新修下水道。</t>
  </si>
  <si>
    <t>迟营镇、红花集镇、逍遥镇、西夏亭镇、叶埠口乡、大王庄乡、东王营乡、东夏亭镇</t>
  </si>
  <si>
    <t>孙庄村、龙池头村、杜岗村、武乡村、后仓村、大丁张村、岗赵村、洼赵村、东孙庄村、李方口村、赵寨村、徐桥村、杨楼村</t>
  </si>
  <si>
    <t>完善村内基础设施建设，改善脱贫户生产生活条件，提升群众满意度，直接收益建档立卡脱贫人口5471人，巩固脱贫成果。</t>
  </si>
  <si>
    <t>2022年西华县巩固脱贫成果基础设施农村道路建设项目</t>
  </si>
  <si>
    <t>共涉及16个乡镇办事处41个行政村，建设和改造农村道路96000平方米。设计标准原则上按照路基（按照现场勘察设计为准）：宽度4米，12%白灰土基层，压实厚度15cm；面层：宽度3米，C30商砼浇筑，面层厚度15cm；伸缩缝：路面4-5米切割伸缩缝一道，伸缩缝切割平直，切割深度不低于面层厚度的1/2，切割后用沥青浇灌；路肩：两侧各宽0.5米。</t>
  </si>
  <si>
    <t>西夏亭镇、黄桥乡、清河驿乡、皮营办事处、东王营乡、大王庄乡、叶埠口乡、田口乡、李大庄乡、西华营镇、聂堆镇、东夏亭镇、艾岗乡、逍遥镇、红花集镇、奉母镇</t>
  </si>
  <si>
    <t>庄铺行政村、司渡口行政村、朱湾行政村、吴庄行政村、后朱行政村、后石羊行政村、东斧柯行政村、大李行政村、李新行政村、后楼行政村、双楼理行政村、东老家行政村、烟袋朱村、长乐行政村、田口行政村、陈楼行政村、陵前行政村、李大庄行政村、黄楼行政村、林楼行政村、屈庄行政村、半截河行政村、关帝庙行政村、刘干城行政村、魏那邓营自然村、看张行政村、蔡刘行政村、前王行政村、都城岗行政村、焦东行政村、肖六行政村、南高庄南帝臣自然村、宁庄行政村、寺后刘行政村、前邵行政村、后邵行政村、东杜行政村、大白庄行政村、后段行政村、吴店行政村、后套行政村</t>
  </si>
  <si>
    <t>通过该项目的实施，改善农村生产生活条件，提升群众获得感和满意度，拉动内需，拓宽就业门路，促进经济内循环，推动地方经济发展和群众增收致富，防止因灾返贫致贫，直接收益建档立卡脱贫人口3626户13249人，巩固拓展脱贫成果，做好与乡村振兴的有效衔接。</t>
  </si>
  <si>
    <t>2022年西华县少数民族发展基础设施巩固提升建设项目</t>
  </si>
  <si>
    <t>逍遥镇常村，新修村内（1.2.3.4.5组）村组道路及主干道8000平方米，宽度4.5米/2米，C30商砼浇筑，面层厚度15cm。</t>
  </si>
  <si>
    <t>逍遥镇</t>
  </si>
  <si>
    <t>常村</t>
  </si>
  <si>
    <t>民宗局</t>
  </si>
  <si>
    <t>改善群众出行条件，提升群众获得感和满意度，直接收益群众506户1964人，巩固脱贫成果。</t>
  </si>
  <si>
    <t>2022年西华县以工代赈基础设施建设项目</t>
  </si>
  <si>
    <t>叶埠口乡英沃行政村：12%石灰灰土基层、厚15厘米，C30砼路面、厚15厘米，共计3054㎡。迟营镇安庄行政村：1、12%石灰灰土基层、厚15厘米，C30砼路面、厚15厘米，共计1961㎡；2、12%石灰灰土基层、厚18厘米，C30砼路面、厚18厘米，共计920㎡，以上共计2881㎡。田口乡王贯楼行政村：12%石灰灰土基层、厚15厘米，C30砼路面、厚15厘米，共计2400㎡；西夏镇陆城行政村12%石灰灰土基层、厚15厘米，C30砼路面、厚15厘米，共计1550㎡。大王庄乡：1、霍坡行政村：12%石灰灰土基层、厚15厘米，C30砼路面、厚15厘米，共计3000㎡；2.丁口行政村：12%石灰灰土基层、厚15厘米，C30砼路面、厚15厘米，共计3000㎡；3、李楼行政村：12%石灰灰土基层、厚15厘米，C30砼路面、厚15厘米，共计2400㎡；4、马岔行政村：12%石灰灰土基层、厚18厘米，C30砼路面、厚18厘米，共计600㎡。共计新建18885平方米。</t>
  </si>
  <si>
    <t>叶埠口乡、迟营镇、田口乡、西夏亭镇、大王庄乡</t>
  </si>
  <si>
    <t>英沃村、安庄村、王贯楼村、陆城村、霍坡村、李楼村、马岔村、丁口村</t>
  </si>
  <si>
    <t>发展改革委</t>
  </si>
  <si>
    <t>改善群众出行条件，提升群众获得感和满意度，直接收益群众446户1649人，巩固脱贫成果。</t>
  </si>
  <si>
    <t>2022年西华县第二批以工代赈基础设施建设项目</t>
  </si>
  <si>
    <t>1.艾岗乡半截楼行政村12%石灰灰土基层、厚18厘米，C30砼路面、厚18厘米，9360㎡。2.艾岗乡杨庄行政村12%石灰灰土基层、厚18厘米，C30砼路面、厚18厘米，2737㎡。</t>
  </si>
  <si>
    <t>艾岗乡</t>
  </si>
  <si>
    <t>半截楼行政村，杨庄行政村</t>
  </si>
  <si>
    <t>该项目实施后预计带动灾后群众务工工人35人，预计发放劳务报酬36万元。</t>
  </si>
  <si>
    <t>生活条件改善</t>
  </si>
  <si>
    <t>2022年西华县国有林场基础设施巩固提升建设项目</t>
  </si>
  <si>
    <t>新建自来水管6640米，电路架设2750米，其他配套设施。</t>
  </si>
  <si>
    <t>县林场</t>
  </si>
  <si>
    <t>通过该项目的实施，巩固提升职工安全饮水和生产作业条件，提升林场职工的获得感和满意度，直接收益林场职工290户880人，巩固脱贫成果。</t>
  </si>
  <si>
    <t>安全饮水工程</t>
  </si>
  <si>
    <t>2022年西华县农村安全饮水巩固提升建设项目</t>
  </si>
  <si>
    <t>对红花集镇红花村给水管网和入户工程进行巩固提升改造，主要建设内容为铺设PE输水管网30500米，建阀门井47个，配入村智能水表1套（含井堡），改造入户工程770户。</t>
  </si>
  <si>
    <t>红花集镇</t>
  </si>
  <si>
    <t>红花行政村</t>
  </si>
  <si>
    <t>水利局</t>
  </si>
  <si>
    <t>通过该项目的实施，进一步提升自来水供水条件和供水质量，直接收益群众770户2572人，提升群众满意度，为巩固脱贫攻坚成果同乡村振兴有效衔接提供水利支撑和保障。</t>
  </si>
  <si>
    <t>2022年西华县交通基础设施通村道路巩固提升建设项目</t>
  </si>
  <si>
    <t>改建通村公路等基础设施道路建设项目4个，计8.467公里。 1、艾岗乡：红艾线-都城岗，建设规模为2.8公里，路面宽度6米；路面类型为水泥混凝土；2、西华营镇：双楼学校-石槽张（太康界），建设规模为1.8公里，路面宽度6米，路面类型为水泥混凝土； 3、聂堆镇：道北-扶沟界，建设规模为1.2公里，路面宽度为5米，路面类型为水泥混凝土；4、迟营镇、大王庄乡：大王庄丁口-迟营，建设规模为2.667公里，路面宽度为9米，路面类型为沥青混凝土。</t>
  </si>
  <si>
    <t>艾岗乡、西华营镇、聂堆镇、迟营镇、大王庄乡</t>
  </si>
  <si>
    <t>艾岗乡：红艾线-都城岗2、西华营镇：双楼学校-石槽张（太康界） 3、聂堆镇：道北-扶沟界4、迟营镇、大王庄乡：大王庄丁口-迟营</t>
  </si>
  <si>
    <t>交通运输局</t>
  </si>
  <si>
    <t>通过该项目的实施，改善农村生产生活条件，提升群众获得感和满意度，拉动内需，拓宽就业门路，促进经济内循环，推动地方经济发展和群众增收致富，巩固拓展脱贫成果，做好与乡村振兴的有效衔接。</t>
  </si>
  <si>
    <t>农田水利</t>
  </si>
  <si>
    <t>2022年西华县农田水利设施巩固提升建设项目</t>
  </si>
  <si>
    <t>新建颍河堤引水闸生产道路长共计1550.72米，清淤逍遥灌区营岗北干渠350米。建设标准：ZF-01编号道路长度765米，基础宽度4.5米，12%灰土基层，压实厚度18cm；面层宽度4米，C30砼浇筑，面层厚度18cm。ZF-02编号道路长度785.72米，基础宽度4米，12%灰土基层，压实厚度18cm；面层宽度3.5米，C30砼浇筑，面层厚度18cm。沟渠清淤口宽度11米，底宽度 2 米，深 4 米。</t>
  </si>
  <si>
    <t>逍遥灌区</t>
  </si>
  <si>
    <t>营岗北干渠</t>
  </si>
  <si>
    <t>通过该项目的实施，可提高农田灌溉和汛期对引水闸闸门起落的效率和日常管理，同时给当地群众农田生产带来更大便利，改善了农村生产生活条件，受益耕地面积1000亩；沟渠清淤可扩大恢复改善灌溉补源面积1500亩，增加供水节水能力50万立方米；直接收益建档立卡脱贫人口237户702人，有效巩固拓展脱贫成果。</t>
  </si>
  <si>
    <t>二、农业生产发展类项目</t>
  </si>
  <si>
    <t>农业生产发展</t>
  </si>
  <si>
    <t>仓储物流（加工流通业）</t>
  </si>
  <si>
    <t>2022年西华县新建小麦淀粉谷朊粉深加工车间建设项目</t>
  </si>
  <si>
    <t>采取“飞地扶贫”模式，在田口乡陈楼村建设小麦深加工生产车间、原料库、成品库及附属配套设施，购置机械设备及配套设备等。</t>
  </si>
  <si>
    <t>田口乡、聂堆镇、清河驿乡、皮营办事处</t>
  </si>
  <si>
    <t>小王村、王贯楼村、田口村、后王村、大庞村，
道北村、黄庄村、马山营村、轩那村、何那村，
楼陈村、北陶营村、邝桥村、前侯村、西金营村，
大李村、后杨村、刘集村、大朱楼村、大庞村</t>
  </si>
  <si>
    <t>农业农村局</t>
  </si>
  <si>
    <t>项目建成投产后，进一步提升我县小麦产业三产融合发展水平，年加工小麦粉27万吨，年产小麦淀粉18万吨，谷朊粉4.5万吨。年收益率不低于财政投资总额的8%，产生效益约240万元，用于增加所属20个村集体经济收益，其中：150万元为企业的租赁费用（占年收益率5%），90万元为脱贫户务工收入（占年收益率3%），受益对象1422户6085人。</t>
  </si>
  <si>
    <t>2022年西华县红花集镇龙池村辣椒初深加工建设项目</t>
  </si>
  <si>
    <t>采取“飞地扶贫”模式，在红花集镇龙池头村建设辣椒初深加工车间一座、改建辣椒无菌车间项目，以及水电管网及消防设施改造提升。</t>
  </si>
  <si>
    <t>红花镇</t>
  </si>
  <si>
    <t>田楼村、肖六村</t>
  </si>
  <si>
    <t>该项目实施后，年收益率不低于财政投资总额的8%，产生效益约40万元，其中：25万元为企业的租赁费用（占年收益率5%），15万元为脱贫户务工收入（占年收益率3%）。受益对象272户986人。</t>
  </si>
  <si>
    <t>2022年西华县东王营乡食用菌产业一体化项目</t>
  </si>
  <si>
    <t>采取“飞地扶贫”模式，在东王营乡东王营村用于食用菌智能化生产线主要设备购置，主要包括：自动拌料系统、自动制棒系统、智能化自动上架机、智能化自动下架机、智能化接种系统、菌棒灭菌柜（系统）、电蒸发器系统、空气能系统、培养架智能化上下架机、智能物流转运系统等。</t>
  </si>
  <si>
    <t>东王营乡</t>
  </si>
  <si>
    <t>东老家村、刘营村、徐寨村、王化本村</t>
  </si>
  <si>
    <t>该项目实施后，年收益率不低于财政投资总额的8%，产生效益约96万元，其中：60万元为企业的租赁费用（占年收益率5%），36万元为脱贫户务工收入（占年收益率3%）。受益对象441户2005人。</t>
  </si>
  <si>
    <t>种植业（农业生产-含配套基础设施）</t>
  </si>
  <si>
    <t>2022年西华县农业产业发展项目</t>
  </si>
  <si>
    <t>　　　1、在红花集镇龙池头村新建温室大棚12座，每座长35m，宽20m，高4m，占地约12亩；2、在址坊镇李庄村建设连栋温室大棚1座，长100m，宽80m，面积约12亩；3、在李大庄乡刘庄村新建日光温室大棚20座，每个棚长70m，宽12m，占地面积约25亩；4、在大王庄乡贾庄村新建8座黑木耳智能化周年吊袋大棚，每个大棚占地总1亩，总面积约8亩；5、在迟营镇石坡村新建猪舍6栋，每栋宽12m，长24m，总占地面积约1728㎡；6、在迟营镇大迟营村建设鸡舍2栋，长100m，宽15.5m，高6.5m，占地约1550㎡；7、在艾岗乡官庄村建设辣椒烘干车间1座，长75m，宽26m，高6m，占地约1950㎡；8、在西夏亭镇朱湾村新建牛舍2栋、羊舍3栋，占地约1800㎡；9、在逍遥镇武乡村建设日光温室大棚20座，占地约30亩；10、在奉母镇前邵村建设农作物分拣车间1座，长30m，宽20m，高6m，占地约600㎡；11、在田口乡小王村建设粮食烘干车间一座，长60m，宽40m，占地面积约2400㎡；12、在西华营镇后楼村建设山药深加工车间1座，长60m，宽30m，占地面积约1800㎡。</t>
  </si>
  <si>
    <t>红花集镇、址坊镇、李大庄、大王庄、迟营镇、艾岗乡、西夏亭镇、逍遥镇、奉母镇、田口乡、西华营镇</t>
  </si>
  <si>
    <t>龙池头、李庄村、刘庄村、贾庄村、石坡村、大迟营村、官庄村、朱湾村、武乡村、前邵村、小王村、后楼村</t>
  </si>
  <si>
    <t>该项目实施后，产业实体年收益率不低于财政投资总额的8%，产生效益约160.16万元，用于增加村集体收益和带动监测帮扶对象稳定增收，其中：固定租赁费用年均约80.08万元，带贫收入约80.08万元。受益脱贫人口753户2905人。</t>
  </si>
  <si>
    <t>2022年西华县巩固拓展脱贫成果农田水利建设项目</t>
  </si>
  <si>
    <t>拟在皮营办事处北陶营村、清河驿乡曹河村、后张楼村、东夏镇木岗寺村建设0.8万亩农业产业发展所需配套的路、桥、井、沟渠等综合农田水利设施，改善农业产业生产发展基本条件。主要建设内容包括：农业生产发展所需配套的新打 40 米深机井 82 眼（含新建井台、配套潜水泵、镀锌（白色）不锈钢井堡、灌溉智能化控制系统等）；现状机井配套 16 眼 （含新建井台、配套潜水泵、镀锌（白色）不锈钢井堡、灌溉智能化控制系统等）；规划地埋管工程 20.580km；规划铺设低压地埋电缆 37.031km；农业生产发展所需新建桥涵24座；农业生产发展所需配套新修道路7.524km，新开挖沟渠 1.097km，清淤排水沟渠 2.872km，设置公示牌 2 座，机井标志牌 98 个，桥涵标志牌 48 个，桥梁限载标志牌 8个，每亩投资约1500元。</t>
  </si>
  <si>
    <t>皮营办事处、清河驿乡、东夏镇</t>
  </si>
  <si>
    <t>北陶营，曹河，大朱楼、后张楼、木岗寺</t>
  </si>
  <si>
    <t>实施路、桥、井、沟渠等综合基础设施建设，改善农田基本条件。</t>
  </si>
  <si>
    <t>养殖</t>
  </si>
  <si>
    <t>2022年西华县肉牛产业发展项目</t>
  </si>
  <si>
    <t>1、在清河驿乡闫营村新建牛舍2栋，占地面积约2340㎡；2、在西夏镇展庄村新建牛舍2栋，占地面积约1300㎡；3、在艾岗乡祁庄村新建牛舍2栋，占地面积约2072㎡；4、在田口乡小王村新建牛舍1栋，占地面积约780㎡。</t>
  </si>
  <si>
    <t>清河驿乡、西夏亭镇、艾岗乡、田口乡</t>
  </si>
  <si>
    <t>闫营村、展庄村、
祁庄村、小王村</t>
  </si>
  <si>
    <t>该项目实施后，按照县政策要求，不断壮大村集体经济，通过产业经营主体的发展带动，为该村村集体收益和监测帮扶对象就业增收创造条件，巩固脱贫攻坚成果。</t>
  </si>
  <si>
    <t>脱贫人口小额信贷贴息</t>
  </si>
  <si>
    <t>2022年西华县巩固脱贫成果金融贷款贴息项目</t>
  </si>
  <si>
    <t>解决5210户建档立卡脱贫户户贷小额信贷贴息，每户按照贷款额5万元计算，每户约1343元每年，按照贷款利率进行全额贴息。</t>
  </si>
  <si>
    <t>全县各乡镇</t>
  </si>
  <si>
    <t>全县</t>
  </si>
  <si>
    <t>减轻脱贫户及带贫企业贷款利息负担，提升脱贫户依托金融扶贫发展产业的内生动力，预计带动脱贫户5210户稳定增收，促进金融扶贫工作顺利开展，降低返贫风险，有效巩固脱贫成果。</t>
  </si>
  <si>
    <t>2022年西华县壮大村集体经济建设项目</t>
  </si>
  <si>
    <t>艾岗乡半截楼村（省派）辣椒基地仓库；西夏亭镇曹湾村（省派）蔬菜大棚、前集村蔬菜大棚；逍遥镇焦东村发酵棚。</t>
  </si>
  <si>
    <t>艾岗乡、西夏亭镇、逍遥镇</t>
  </si>
  <si>
    <t>半截楼村、曹湾村、
前集村、焦东村</t>
  </si>
  <si>
    <t>强化和壮大村集体经济，通过产业链条建设，形成生产、储存、销售一条龙，为群众提供就业增收条件，提升群众满意度，直接收益脱贫户2358人，巩固脱贫成果。</t>
  </si>
  <si>
    <t>公益岗位</t>
  </si>
  <si>
    <t>2022年西华县劳动就业保洁员就业岗建设项目</t>
  </si>
  <si>
    <t>围绕全县19个乡镇办事处提供保洁员就业岗位5649个，每个岗位每月350元工资标准。</t>
  </si>
  <si>
    <t>为群众提供就业增收条件，提升群众满意度，直接收益脱贫户和监测户5649人，有效巩固脱贫成果。</t>
  </si>
  <si>
    <t>2022年西华县国有农场产业基地建设项目</t>
  </si>
  <si>
    <t>在西华县农场五分场建连片钢架冷棚13栋，其中：规格长136m，跨度12m，面积1632㎡钢架冷棚1栋，面积1632㎡；规格长122m，跨度12m，面积1464㎡钢架冷棚12栋，面积：17568㎡。总建设面积19200㎡，热度锌钢架结构。水电附属设施：电线、供水管。标志牌：在五分场大棚果蔬种植基地建总标牌1块。</t>
  </si>
  <si>
    <t>农场五分场</t>
  </si>
  <si>
    <t>县农场</t>
  </si>
  <si>
    <t>提高农工收入，助力脱贫，促进乡村振兴的发展，直接收益农场职工126户255人。</t>
  </si>
  <si>
    <t>“雨露计划”培训</t>
  </si>
  <si>
    <t>2022年西华县巩固脱贫成果雨露计划职业教育项目</t>
  </si>
  <si>
    <t>解决1650人两学期3300人次建档立卡脱贫户职业教育补贴，每人每学期1500元补助标准。</t>
  </si>
  <si>
    <t>通过对脱贫人口职业教育培训，提升建档立卡脱贫户劳动技能，创造就业条件，从而稳定增收，降低返贫风险，直接受益建档立卡脱贫户1650人，有效巩固脱贫成果。</t>
  </si>
  <si>
    <t>2022年西华县巩固脱贫成果雨露计划短期技能培训项目</t>
  </si>
  <si>
    <t>解决700人建档立卡脱贫户短期技能培训补助，每人2000元补助标准。</t>
  </si>
  <si>
    <t>通过对脱贫人口短期技能培训，提升建档立卡脱贫户劳动技能，创造就业条件，从而稳定增收，降低返贫风险，直接受益建档立卡脱贫户700人，有效巩固脱贫成果。</t>
  </si>
  <si>
    <t>其他</t>
  </si>
  <si>
    <t>2022年西华县巩固脱贫成果脱贫村创业致富带头人培训项目</t>
  </si>
  <si>
    <t>在全县19个乡镇办事处，114个脱贫村，培训创业致富带头人342人。</t>
  </si>
  <si>
    <t>通过对致富带头人培训，着力解决村级产业项目缺位、项目带动效果不明显等问题，更好地发挥引领带动低收入人口自主创业和就业，提升内生动力，巩固脱贫成果。</t>
  </si>
  <si>
    <t>2022年西华县巩固脱贫成果外出务工交通补贴项目</t>
  </si>
  <si>
    <t>全县涉及各乡镇办事处跨省就业的脱贫人口、监测对象2600人，每人每年按最高300元交通费补助一次（不足300元的按实际产生交通费用报销），共需计划投入资金80万元。</t>
  </si>
  <si>
    <t>人力资源和社会保障局</t>
  </si>
  <si>
    <t>鼓励脱贫人口和监测对象跨省务工，切实加强脱贫人口和监测对象家庭省外转移就业，促进就业巩固脱贫成果，保持稳定增收。同时产生强大的社会效益，以输血扶贫向造血扶贫转变，促进贫困户自力更生、走出去、不靠不等不要的良好氛围。</t>
  </si>
  <si>
    <t>三、其他类项目</t>
  </si>
  <si>
    <t>2022年西华县巩固脱贫成果人居环境整治项目</t>
  </si>
  <si>
    <t xml:space="preserve">  委托西华县城乡发展有限公司行使全县农村生活垃圾的收运权，县城乡发展有限公司负责对全县19个乡镇办事处的农村垃圾进行收运至西华县首创环境公司进行无害化处理，改善和提升农村人居环境。</t>
  </si>
  <si>
    <t>全县有脱贫户的所有村</t>
  </si>
  <si>
    <t>提升全县农村人居环境，重点解决农村垃圾的收集、清运等问题。以每吨125元收运价格运送至县首创环境公司进行无害化处理，实现农村生活垃圾收运全覆盖，改善全县所有群众的生产生活条件，提升群众满意度和获得感，巩固脱贫攻坚成果同乡村振兴有效衔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</si>
</sst>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0"/>
      <color indexed="8"/>
      <name val="Arial"/>
      <charset val="134"/>
    </font>
    <font>
      <sz val="10"/>
      <name val="Arial"/>
      <charset val="134"/>
    </font>
    <font>
      <sz val="11"/>
      <name val="Arial"/>
      <charset val="134"/>
    </font>
    <font>
      <b/>
      <sz val="11"/>
      <name val="Arial"/>
      <charset val="134"/>
    </font>
    <font>
      <sz val="12"/>
      <name val="Arial"/>
      <charset val="134"/>
    </font>
    <font>
      <sz val="10"/>
      <name val="宋体"/>
      <charset val="134"/>
    </font>
    <font>
      <b/>
      <sz val="28"/>
      <name val="宋体"/>
      <charset val="134"/>
    </font>
    <font>
      <b/>
      <sz val="22"/>
      <name val="宋体"/>
      <charset val="134"/>
    </font>
    <font>
      <b/>
      <sz val="10"/>
      <name val="仿宋_GB2312"/>
      <charset val="134"/>
    </font>
    <font>
      <sz val="12"/>
      <name val="宋体"/>
      <charset val="134"/>
    </font>
    <font>
      <sz val="11"/>
      <color indexed="8"/>
      <name val="等线"/>
      <charset val="0"/>
    </font>
    <font>
      <sz val="11"/>
      <color indexed="62"/>
      <name val="等线"/>
      <charset val="0"/>
    </font>
    <font>
      <sz val="11"/>
      <color indexed="60"/>
      <name val="等线"/>
      <charset val="0"/>
    </font>
    <font>
      <sz val="11"/>
      <color indexed="9"/>
      <name val="等线"/>
      <charset val="0"/>
    </font>
    <font>
      <u/>
      <sz val="11"/>
      <color indexed="12"/>
      <name val="等线"/>
      <charset val="0"/>
    </font>
    <font>
      <u/>
      <sz val="11"/>
      <color indexed="20"/>
      <name val="等线"/>
      <charset val="0"/>
    </font>
    <font>
      <b/>
      <sz val="11"/>
      <color indexed="62"/>
      <name val="等线"/>
      <charset val="134"/>
    </font>
    <font>
      <sz val="11"/>
      <color indexed="10"/>
      <name val="等线"/>
      <charset val="0"/>
    </font>
    <font>
      <b/>
      <sz val="18"/>
      <color indexed="62"/>
      <name val="等线"/>
      <charset val="134"/>
    </font>
    <font>
      <i/>
      <sz val="11"/>
      <color indexed="23"/>
      <name val="等线"/>
      <charset val="0"/>
    </font>
    <font>
      <b/>
      <sz val="15"/>
      <color indexed="62"/>
      <name val="等线"/>
      <charset val="134"/>
    </font>
    <font>
      <b/>
      <sz val="13"/>
      <color indexed="62"/>
      <name val="等线"/>
      <charset val="134"/>
    </font>
    <font>
      <b/>
      <sz val="11"/>
      <color indexed="63"/>
      <name val="等线"/>
      <charset val="0"/>
    </font>
    <font>
      <b/>
      <sz val="11"/>
      <color indexed="52"/>
      <name val="等线"/>
      <charset val="0"/>
    </font>
    <font>
      <b/>
      <sz val="11"/>
      <color indexed="9"/>
      <name val="等线"/>
      <charset val="0"/>
    </font>
    <font>
      <sz val="11"/>
      <color indexed="52"/>
      <name val="等线"/>
      <charset val="0"/>
    </font>
    <font>
      <b/>
      <sz val="11"/>
      <color indexed="8"/>
      <name val="等线"/>
      <charset val="0"/>
    </font>
    <font>
      <sz val="11"/>
      <color indexed="17"/>
      <name val="等线"/>
      <charset val="0"/>
    </font>
    <font>
      <sz val="11"/>
      <color indexed="8"/>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27"/>
        <bgColor indexed="64"/>
      </patternFill>
    </fill>
    <fill>
      <patternFill patternType="solid">
        <fgColor indexed="49"/>
        <bgColor indexed="64"/>
      </patternFill>
    </fill>
    <fill>
      <patternFill patternType="solid">
        <fgColor indexed="31"/>
        <bgColor indexed="64"/>
      </patternFill>
    </fill>
    <fill>
      <patternFill patternType="solid">
        <fgColor indexed="51"/>
        <bgColor indexed="64"/>
      </patternFill>
    </fill>
    <fill>
      <patternFill patternType="solid">
        <fgColor indexed="57"/>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6" borderId="5" applyNumberFormat="0" applyFont="0" applyAlignment="0" applyProtection="0">
      <alignment vertical="center"/>
    </xf>
    <xf numFmtId="0" fontId="13" fillId="5"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13" fillId="7" borderId="0" applyNumberFormat="0" applyBorder="0" applyAlignment="0" applyProtection="0">
      <alignment vertical="center"/>
    </xf>
    <xf numFmtId="0" fontId="16" fillId="0" borderId="7" applyNumberFormat="0" applyFill="0" applyAlignment="0" applyProtection="0">
      <alignment vertical="center"/>
    </xf>
    <xf numFmtId="0" fontId="13" fillId="3" borderId="0" applyNumberFormat="0" applyBorder="0" applyAlignment="0" applyProtection="0">
      <alignment vertical="center"/>
    </xf>
    <xf numFmtId="0" fontId="22" fillId="2" borderId="8" applyNumberFormat="0" applyAlignment="0" applyProtection="0">
      <alignment vertical="center"/>
    </xf>
    <xf numFmtId="0" fontId="23" fillId="2" borderId="4" applyNumberFormat="0" applyAlignment="0" applyProtection="0">
      <alignment vertical="center"/>
    </xf>
    <xf numFmtId="0" fontId="24" fillId="8" borderId="9" applyNumberFormat="0" applyAlignment="0" applyProtection="0">
      <alignment vertical="center"/>
    </xf>
    <xf numFmtId="0" fontId="10" fillId="9" borderId="0" applyNumberFormat="0" applyBorder="0" applyAlignment="0" applyProtection="0">
      <alignment vertical="center"/>
    </xf>
    <xf numFmtId="0" fontId="13" fillId="10"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9" borderId="0" applyNumberFormat="0" applyBorder="0" applyAlignment="0" applyProtection="0">
      <alignment vertical="center"/>
    </xf>
    <xf numFmtId="0" fontId="12" fillId="11" borderId="0" applyNumberFormat="0" applyBorder="0" applyAlignment="0" applyProtection="0">
      <alignment vertical="center"/>
    </xf>
    <xf numFmtId="0" fontId="10" fillId="12" borderId="0" applyNumberFormat="0" applyBorder="0" applyAlignment="0" applyProtection="0">
      <alignment vertical="center"/>
    </xf>
    <xf numFmtId="0" fontId="13" fillId="13" borderId="0" applyNumberFormat="0" applyBorder="0" applyAlignment="0" applyProtection="0">
      <alignment vertical="center"/>
    </xf>
    <xf numFmtId="0" fontId="10" fillId="14"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8" borderId="0" applyNumberFormat="0" applyBorder="0" applyAlignment="0" applyProtection="0">
      <alignment vertical="center"/>
    </xf>
    <xf numFmtId="0" fontId="13" fillId="15"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3" fillId="13" borderId="0" applyNumberFormat="0" applyBorder="0" applyAlignment="0" applyProtection="0">
      <alignment vertical="center"/>
    </xf>
    <xf numFmtId="0" fontId="10" fillId="7" borderId="0" applyNumberFormat="0" applyBorder="0" applyAlignment="0" applyProtection="0">
      <alignment vertical="center"/>
    </xf>
    <xf numFmtId="0" fontId="13" fillId="7" borderId="0" applyNumberFormat="0" applyBorder="0" applyAlignment="0" applyProtection="0">
      <alignment vertical="center"/>
    </xf>
    <xf numFmtId="0" fontId="13" fillId="16" borderId="0" applyNumberFormat="0" applyBorder="0" applyAlignment="0" applyProtection="0">
      <alignment vertical="center"/>
    </xf>
    <xf numFmtId="0" fontId="10" fillId="9" borderId="0" applyNumberFormat="0" applyBorder="0" applyAlignment="0" applyProtection="0">
      <alignment vertical="center"/>
    </xf>
    <xf numFmtId="0" fontId="13" fillId="16" borderId="0" applyNumberFormat="0" applyBorder="0" applyAlignment="0" applyProtection="0">
      <alignment vertical="center"/>
    </xf>
    <xf numFmtId="0" fontId="28" fillId="0" borderId="0">
      <alignment vertical="center"/>
    </xf>
  </cellStyleXfs>
  <cellXfs count="29">
    <xf numFmtId="0" fontId="0" fillId="0" borderId="0" xfId="0" applyAlignment="1"/>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Alignment="1">
      <alignment horizontal="center" vertical="center"/>
    </xf>
    <xf numFmtId="0" fontId="4" fillId="0" borderId="0" xfId="0" applyFont="1" applyFill="1" applyAlignment="1"/>
    <xf numFmtId="0" fontId="3" fillId="0" borderId="0" xfId="0" applyFont="1" applyFill="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pplyProtection="1">
      <alignment horizontal="center" vertical="center" wrapText="1"/>
      <protection locked="0"/>
    </xf>
    <xf numFmtId="0" fontId="5" fillId="0" borderId="0" xfId="0" applyFont="1" applyFill="1" applyAlignment="1" applyProtection="1">
      <alignment horizontal="left" vertical="center" wrapText="1"/>
      <protection locked="0"/>
    </xf>
    <xf numFmtId="0" fontId="1" fillId="0" borderId="0" xfId="0" applyFont="1" applyFill="1" applyAlignment="1"/>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8" fillId="0" borderId="0"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9" fillId="0" borderId="1" xfId="0" applyFont="1" applyFill="1" applyBorder="1" applyAlignment="1" applyProtection="1">
      <alignment horizontal="left" vertical="center" wrapText="1"/>
      <protection locked="0"/>
    </xf>
    <xf numFmtId="0" fontId="9" fillId="0" borderId="0" xfId="0" applyFont="1" applyFill="1" applyAlignment="1">
      <alignment horizontal="justify" vertical="center" indent="2"/>
    </xf>
    <xf numFmtId="0" fontId="8" fillId="0" borderId="0" xfId="0" applyFont="1" applyFill="1" applyBorder="1" applyAlignment="1" applyProtection="1">
      <alignment horizontal="left" vertical="center" wrapText="1"/>
      <protection locked="0"/>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0"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4"/>
  <sheetViews>
    <sheetView tabSelected="1" topLeftCell="B1" workbookViewId="0">
      <pane ySplit="5" topLeftCell="A6" activePane="bottomLeft" state="frozen"/>
      <selection/>
      <selection pane="bottomLeft" activeCell="A1" sqref="A1:K1"/>
    </sheetView>
  </sheetViews>
  <sheetFormatPr defaultColWidth="9" defaultRowHeight="23.45" customHeight="1"/>
  <cols>
    <col min="1" max="1" width="5.28571428571429" style="8" customWidth="1"/>
    <col min="2" max="2" width="10.4095238095238" style="9" customWidth="1"/>
    <col min="3" max="3" width="11.2666666666667" style="9" customWidth="1"/>
    <col min="4" max="4" width="25.2857142857143" style="10" customWidth="1"/>
    <col min="5" max="5" width="49.1428571428571" style="11" customWidth="1"/>
    <col min="6" max="6" width="23.1428571428571" style="11" customWidth="1"/>
    <col min="7" max="7" width="31.8285714285714" style="11" customWidth="1"/>
    <col min="8" max="8" width="10.6095238095238" style="11" customWidth="1"/>
    <col min="9" max="9" width="13.447619047619" style="11" customWidth="1"/>
    <col min="10" max="10" width="31.4285714285714" style="12" customWidth="1"/>
    <col min="11" max="11" width="15.7142857142857" style="9" customWidth="1"/>
    <col min="12" max="16384" width="9" style="13"/>
  </cols>
  <sheetData>
    <row r="1" s="1" customFormat="1" ht="51" customHeight="1" spans="1:11">
      <c r="A1" s="14" t="s">
        <v>0</v>
      </c>
      <c r="B1" s="15"/>
      <c r="C1" s="15"/>
      <c r="D1" s="15"/>
      <c r="E1" s="15"/>
      <c r="F1" s="15"/>
      <c r="G1" s="15"/>
      <c r="H1" s="15"/>
      <c r="I1" s="15"/>
      <c r="J1" s="15"/>
      <c r="K1" s="15"/>
    </row>
    <row r="2" s="1" customFormat="1" ht="21.95" customHeight="1" spans="1:11">
      <c r="A2" s="16"/>
      <c r="B2" s="16"/>
      <c r="C2" s="16"/>
      <c r="D2" s="17"/>
      <c r="E2" s="18"/>
      <c r="F2" s="18"/>
      <c r="G2" s="18"/>
      <c r="H2" s="18"/>
      <c r="I2" s="18"/>
      <c r="J2" s="25"/>
      <c r="K2" s="17"/>
    </row>
    <row r="3" s="2" customFormat="1" ht="35.45" customHeight="1" spans="1:11">
      <c r="A3" s="19" t="s">
        <v>1</v>
      </c>
      <c r="B3" s="19" t="s">
        <v>2</v>
      </c>
      <c r="C3" s="19" t="s">
        <v>3</v>
      </c>
      <c r="D3" s="19" t="s">
        <v>4</v>
      </c>
      <c r="E3" s="20" t="s">
        <v>5</v>
      </c>
      <c r="F3" s="20" t="s">
        <v>6</v>
      </c>
      <c r="G3" s="20"/>
      <c r="H3" s="20" t="s">
        <v>7</v>
      </c>
      <c r="I3" s="20" t="s">
        <v>8</v>
      </c>
      <c r="J3" s="20" t="s">
        <v>9</v>
      </c>
      <c r="K3" s="26" t="s">
        <v>10</v>
      </c>
    </row>
    <row r="4" s="2" customFormat="1" ht="35" customHeight="1" spans="1:11">
      <c r="A4" s="19"/>
      <c r="B4" s="19"/>
      <c r="C4" s="19"/>
      <c r="D4" s="19"/>
      <c r="E4" s="20" t="s">
        <v>11</v>
      </c>
      <c r="F4" s="20" t="s">
        <v>12</v>
      </c>
      <c r="G4" s="20" t="s">
        <v>13</v>
      </c>
      <c r="H4" s="20" t="s">
        <v>14</v>
      </c>
      <c r="I4" s="20"/>
      <c r="J4" s="20"/>
      <c r="K4" s="27"/>
    </row>
    <row r="5" s="3" customFormat="1" ht="14.25" spans="1:11">
      <c r="A5" s="19"/>
      <c r="B5" s="19"/>
      <c r="C5" s="19"/>
      <c r="D5" s="21"/>
      <c r="E5" s="20"/>
      <c r="F5" s="20"/>
      <c r="G5" s="20"/>
      <c r="H5" s="20">
        <f>H6+H17+H32</f>
        <v>21600</v>
      </c>
      <c r="I5" s="20"/>
      <c r="J5" s="20"/>
      <c r="K5" s="19"/>
    </row>
    <row r="6" s="4" customFormat="1" ht="15" spans="1:11">
      <c r="A6" s="19" t="s">
        <v>15</v>
      </c>
      <c r="B6" s="19"/>
      <c r="C6" s="19"/>
      <c r="D6" s="19"/>
      <c r="E6" s="19"/>
      <c r="F6" s="20"/>
      <c r="G6" s="20"/>
      <c r="H6" s="20">
        <f>SUM(H7:H16)</f>
        <v>8244.12</v>
      </c>
      <c r="I6" s="20"/>
      <c r="J6" s="23"/>
      <c r="K6" s="19"/>
    </row>
    <row r="7" s="1" customFormat="1" ht="186" customHeight="1" spans="1:11">
      <c r="A7" s="19">
        <v>1</v>
      </c>
      <c r="B7" s="19" t="s">
        <v>16</v>
      </c>
      <c r="C7" s="22" t="s">
        <v>17</v>
      </c>
      <c r="D7" s="19" t="s">
        <v>18</v>
      </c>
      <c r="E7" s="20" t="s">
        <v>19</v>
      </c>
      <c r="F7" s="20" t="s">
        <v>20</v>
      </c>
      <c r="G7" s="20" t="s">
        <v>21</v>
      </c>
      <c r="H7" s="20">
        <v>3949</v>
      </c>
      <c r="I7" s="20" t="s">
        <v>22</v>
      </c>
      <c r="J7" s="23" t="s">
        <v>23</v>
      </c>
      <c r="K7" s="19" t="s">
        <v>24</v>
      </c>
    </row>
    <row r="8" s="1" customFormat="1" ht="171" customHeight="1" spans="1:11">
      <c r="A8" s="19">
        <v>2</v>
      </c>
      <c r="B8" s="19" t="s">
        <v>16</v>
      </c>
      <c r="C8" s="19" t="s">
        <v>17</v>
      </c>
      <c r="D8" s="19" t="s">
        <v>25</v>
      </c>
      <c r="E8" s="20" t="s">
        <v>26</v>
      </c>
      <c r="F8" s="20" t="s">
        <v>27</v>
      </c>
      <c r="G8" s="20" t="s">
        <v>28</v>
      </c>
      <c r="H8" s="20">
        <v>320</v>
      </c>
      <c r="I8" s="20" t="s">
        <v>22</v>
      </c>
      <c r="J8" s="23" t="s">
        <v>29</v>
      </c>
      <c r="K8" s="19" t="s">
        <v>24</v>
      </c>
    </row>
    <row r="9" s="1" customFormat="1" ht="306" customHeight="1" spans="1:11">
      <c r="A9" s="19">
        <v>3</v>
      </c>
      <c r="B9" s="19" t="s">
        <v>16</v>
      </c>
      <c r="C9" s="19" t="s">
        <v>17</v>
      </c>
      <c r="D9" s="19" t="s">
        <v>30</v>
      </c>
      <c r="E9" s="20" t="s">
        <v>31</v>
      </c>
      <c r="F9" s="20" t="s">
        <v>32</v>
      </c>
      <c r="G9" s="20" t="s">
        <v>33</v>
      </c>
      <c r="H9" s="20">
        <v>1538.12</v>
      </c>
      <c r="I9" s="20" t="s">
        <v>22</v>
      </c>
      <c r="J9" s="23" t="s">
        <v>34</v>
      </c>
      <c r="K9" s="19" t="s">
        <v>24</v>
      </c>
    </row>
    <row r="10" s="1" customFormat="1" ht="57" spans="1:11">
      <c r="A10" s="19">
        <v>4</v>
      </c>
      <c r="B10" s="19" t="s">
        <v>16</v>
      </c>
      <c r="C10" s="19" t="s">
        <v>17</v>
      </c>
      <c r="D10" s="19" t="s">
        <v>35</v>
      </c>
      <c r="E10" s="20" t="s">
        <v>36</v>
      </c>
      <c r="F10" s="20" t="s">
        <v>37</v>
      </c>
      <c r="G10" s="20" t="s">
        <v>38</v>
      </c>
      <c r="H10" s="20">
        <v>100</v>
      </c>
      <c r="I10" s="20" t="s">
        <v>39</v>
      </c>
      <c r="J10" s="23" t="s">
        <v>40</v>
      </c>
      <c r="K10" s="19" t="s">
        <v>24</v>
      </c>
    </row>
    <row r="11" s="1" customFormat="1" ht="277" customHeight="1" spans="1:11">
      <c r="A11" s="19">
        <v>5</v>
      </c>
      <c r="B11" s="19" t="s">
        <v>16</v>
      </c>
      <c r="C11" s="19" t="s">
        <v>17</v>
      </c>
      <c r="D11" s="19" t="s">
        <v>41</v>
      </c>
      <c r="E11" s="20" t="s">
        <v>42</v>
      </c>
      <c r="F11" s="20" t="s">
        <v>43</v>
      </c>
      <c r="G11" s="20" t="s">
        <v>44</v>
      </c>
      <c r="H11" s="20">
        <v>317</v>
      </c>
      <c r="I11" s="20" t="s">
        <v>45</v>
      </c>
      <c r="J11" s="23" t="s">
        <v>46</v>
      </c>
      <c r="K11" s="19" t="s">
        <v>24</v>
      </c>
    </row>
    <row r="12" s="1" customFormat="1" ht="61" customHeight="1" spans="1:11">
      <c r="A12" s="19">
        <v>6</v>
      </c>
      <c r="B12" s="19" t="s">
        <v>16</v>
      </c>
      <c r="C12" s="19" t="s">
        <v>17</v>
      </c>
      <c r="D12" s="19" t="s">
        <v>47</v>
      </c>
      <c r="E12" s="20" t="s">
        <v>48</v>
      </c>
      <c r="F12" s="20" t="s">
        <v>49</v>
      </c>
      <c r="G12" s="20" t="s">
        <v>50</v>
      </c>
      <c r="H12" s="20">
        <v>237</v>
      </c>
      <c r="I12" s="20" t="s">
        <v>45</v>
      </c>
      <c r="J12" s="23" t="s">
        <v>51</v>
      </c>
      <c r="K12" s="19" t="s">
        <v>24</v>
      </c>
    </row>
    <row r="13" s="1" customFormat="1" ht="71.25" spans="1:11">
      <c r="A13" s="19">
        <v>7</v>
      </c>
      <c r="B13" s="19" t="s">
        <v>16</v>
      </c>
      <c r="C13" s="19" t="s">
        <v>52</v>
      </c>
      <c r="D13" s="19" t="s">
        <v>53</v>
      </c>
      <c r="E13" s="20" t="s">
        <v>54</v>
      </c>
      <c r="F13" s="20" t="s">
        <v>55</v>
      </c>
      <c r="G13" s="20" t="s">
        <v>55</v>
      </c>
      <c r="H13" s="20">
        <v>70</v>
      </c>
      <c r="I13" s="20" t="s">
        <v>55</v>
      </c>
      <c r="J13" s="23" t="s">
        <v>56</v>
      </c>
      <c r="K13" s="19" t="s">
        <v>24</v>
      </c>
    </row>
    <row r="14" s="1" customFormat="1" ht="94" customHeight="1" spans="1:11">
      <c r="A14" s="19">
        <v>8</v>
      </c>
      <c r="B14" s="19" t="s">
        <v>16</v>
      </c>
      <c r="C14" s="19" t="s">
        <v>57</v>
      </c>
      <c r="D14" s="19" t="s">
        <v>58</v>
      </c>
      <c r="E14" s="20" t="s">
        <v>59</v>
      </c>
      <c r="F14" s="20" t="s">
        <v>60</v>
      </c>
      <c r="G14" s="20" t="s">
        <v>61</v>
      </c>
      <c r="H14" s="20">
        <v>150</v>
      </c>
      <c r="I14" s="20" t="s">
        <v>62</v>
      </c>
      <c r="J14" s="23" t="s">
        <v>63</v>
      </c>
      <c r="K14" s="19" t="s">
        <v>24</v>
      </c>
    </row>
    <row r="15" s="1" customFormat="1" ht="170" customHeight="1" spans="1:11">
      <c r="A15" s="19">
        <v>9</v>
      </c>
      <c r="B15" s="19" t="s">
        <v>16</v>
      </c>
      <c r="C15" s="19" t="s">
        <v>17</v>
      </c>
      <c r="D15" s="19" t="s">
        <v>64</v>
      </c>
      <c r="E15" s="20" t="s">
        <v>65</v>
      </c>
      <c r="F15" s="20" t="s">
        <v>66</v>
      </c>
      <c r="G15" s="19" t="s">
        <v>67</v>
      </c>
      <c r="H15" s="20">
        <v>1463</v>
      </c>
      <c r="I15" s="20" t="s">
        <v>68</v>
      </c>
      <c r="J15" s="23" t="s">
        <v>69</v>
      </c>
      <c r="K15" s="19" t="s">
        <v>24</v>
      </c>
    </row>
    <row r="16" s="1" customFormat="1" ht="169" customHeight="1" spans="1:11">
      <c r="A16" s="19">
        <v>10</v>
      </c>
      <c r="B16" s="19" t="s">
        <v>16</v>
      </c>
      <c r="C16" s="19" t="s">
        <v>70</v>
      </c>
      <c r="D16" s="19" t="s">
        <v>71</v>
      </c>
      <c r="E16" s="23" t="s">
        <v>72</v>
      </c>
      <c r="F16" s="20" t="s">
        <v>73</v>
      </c>
      <c r="G16" s="20" t="s">
        <v>74</v>
      </c>
      <c r="H16" s="20">
        <v>100</v>
      </c>
      <c r="I16" s="20" t="s">
        <v>62</v>
      </c>
      <c r="J16" s="23" t="s">
        <v>75</v>
      </c>
      <c r="K16" s="19" t="s">
        <v>24</v>
      </c>
    </row>
    <row r="17" s="5" customFormat="1" ht="43" customHeight="1" spans="1:11">
      <c r="A17" s="19" t="s">
        <v>76</v>
      </c>
      <c r="B17" s="19"/>
      <c r="C17" s="19"/>
      <c r="D17" s="19"/>
      <c r="E17" s="19"/>
      <c r="F17" s="20"/>
      <c r="G17" s="20"/>
      <c r="H17" s="20">
        <f>SUM(H18:H31)</f>
        <v>12755.88</v>
      </c>
      <c r="I17" s="20"/>
      <c r="J17" s="20"/>
      <c r="K17" s="19"/>
    </row>
    <row r="18" s="1" customFormat="1" ht="231" customHeight="1" spans="1:11">
      <c r="A18" s="19">
        <v>1</v>
      </c>
      <c r="B18" s="19" t="s">
        <v>77</v>
      </c>
      <c r="C18" s="19" t="s">
        <v>78</v>
      </c>
      <c r="D18" s="19" t="s">
        <v>79</v>
      </c>
      <c r="E18" s="20" t="s">
        <v>80</v>
      </c>
      <c r="F18" s="20" t="s">
        <v>81</v>
      </c>
      <c r="G18" s="23" t="s">
        <v>82</v>
      </c>
      <c r="H18" s="20">
        <v>3000</v>
      </c>
      <c r="I18" s="20" t="s">
        <v>83</v>
      </c>
      <c r="J18" s="23" t="s">
        <v>84</v>
      </c>
      <c r="K18" s="19" t="s">
        <v>24</v>
      </c>
    </row>
    <row r="19" s="1" customFormat="1" ht="124" customHeight="1" spans="1:11">
      <c r="A19" s="19">
        <v>2</v>
      </c>
      <c r="B19" s="19" t="s">
        <v>77</v>
      </c>
      <c r="C19" s="19" t="s">
        <v>78</v>
      </c>
      <c r="D19" s="19" t="s">
        <v>85</v>
      </c>
      <c r="E19" s="20" t="s">
        <v>86</v>
      </c>
      <c r="F19" s="20" t="s">
        <v>87</v>
      </c>
      <c r="G19" s="20" t="s">
        <v>88</v>
      </c>
      <c r="H19" s="20">
        <v>500</v>
      </c>
      <c r="I19" s="20" t="s">
        <v>83</v>
      </c>
      <c r="J19" s="23" t="s">
        <v>89</v>
      </c>
      <c r="K19" s="19" t="s">
        <v>24</v>
      </c>
    </row>
    <row r="20" s="1" customFormat="1" ht="119" customHeight="1" spans="1:11">
      <c r="A20" s="19">
        <v>3</v>
      </c>
      <c r="B20" s="19" t="s">
        <v>77</v>
      </c>
      <c r="C20" s="19" t="s">
        <v>78</v>
      </c>
      <c r="D20" s="21" t="s">
        <v>90</v>
      </c>
      <c r="E20" s="20" t="s">
        <v>91</v>
      </c>
      <c r="F20" s="20" t="s">
        <v>92</v>
      </c>
      <c r="G20" s="20" t="s">
        <v>93</v>
      </c>
      <c r="H20" s="20">
        <v>1200</v>
      </c>
      <c r="I20" s="20" t="s">
        <v>83</v>
      </c>
      <c r="J20" s="23" t="s">
        <v>94</v>
      </c>
      <c r="K20" s="19" t="s">
        <v>24</v>
      </c>
    </row>
    <row r="21" s="1" customFormat="1" ht="310" customHeight="1" spans="1:11">
      <c r="A21" s="19">
        <v>4</v>
      </c>
      <c r="B21" s="19" t="s">
        <v>77</v>
      </c>
      <c r="C21" s="19" t="s">
        <v>95</v>
      </c>
      <c r="D21" s="19" t="s">
        <v>96</v>
      </c>
      <c r="E21" s="20" t="s">
        <v>97</v>
      </c>
      <c r="F21" s="20" t="s">
        <v>98</v>
      </c>
      <c r="G21" s="20" t="s">
        <v>99</v>
      </c>
      <c r="H21" s="20">
        <v>2002</v>
      </c>
      <c r="I21" s="20" t="s">
        <v>83</v>
      </c>
      <c r="J21" s="23" t="s">
        <v>100</v>
      </c>
      <c r="K21" s="19" t="s">
        <v>24</v>
      </c>
    </row>
    <row r="22" s="1" customFormat="1" ht="263" customHeight="1" spans="1:11">
      <c r="A22" s="19">
        <v>5</v>
      </c>
      <c r="B22" s="19" t="s">
        <v>77</v>
      </c>
      <c r="C22" s="19" t="s">
        <v>70</v>
      </c>
      <c r="D22" s="19" t="s">
        <v>101</v>
      </c>
      <c r="E22" s="24" t="s">
        <v>102</v>
      </c>
      <c r="F22" s="20" t="s">
        <v>103</v>
      </c>
      <c r="G22" s="20" t="s">
        <v>104</v>
      </c>
      <c r="H22" s="20">
        <v>1191</v>
      </c>
      <c r="I22" s="20" t="s">
        <v>83</v>
      </c>
      <c r="J22" s="23" t="s">
        <v>105</v>
      </c>
      <c r="K22" s="19" t="s">
        <v>24</v>
      </c>
    </row>
    <row r="23" s="1" customFormat="1" ht="135" customHeight="1" spans="1:11">
      <c r="A23" s="19">
        <v>6</v>
      </c>
      <c r="B23" s="19" t="s">
        <v>77</v>
      </c>
      <c r="C23" s="19" t="s">
        <v>106</v>
      </c>
      <c r="D23" s="19" t="s">
        <v>107</v>
      </c>
      <c r="E23" s="20" t="s">
        <v>108</v>
      </c>
      <c r="F23" s="20" t="s">
        <v>109</v>
      </c>
      <c r="G23" s="20" t="s">
        <v>110</v>
      </c>
      <c r="H23" s="20">
        <v>684</v>
      </c>
      <c r="I23" s="20" t="s">
        <v>83</v>
      </c>
      <c r="J23" s="23" t="s">
        <v>111</v>
      </c>
      <c r="K23" s="19" t="s">
        <v>24</v>
      </c>
    </row>
    <row r="24" s="1" customFormat="1" ht="105" customHeight="1" spans="1:11">
      <c r="A24" s="19">
        <v>7</v>
      </c>
      <c r="B24" s="19" t="s">
        <v>77</v>
      </c>
      <c r="C24" s="19" t="s">
        <v>112</v>
      </c>
      <c r="D24" s="19" t="s">
        <v>113</v>
      </c>
      <c r="E24" s="20" t="s">
        <v>114</v>
      </c>
      <c r="F24" s="20" t="s">
        <v>115</v>
      </c>
      <c r="G24" s="20" t="s">
        <v>116</v>
      </c>
      <c r="H24" s="20">
        <v>700</v>
      </c>
      <c r="I24" s="20" t="s">
        <v>22</v>
      </c>
      <c r="J24" s="23" t="s">
        <v>117</v>
      </c>
      <c r="K24" s="19" t="s">
        <v>24</v>
      </c>
    </row>
    <row r="25" s="1" customFormat="1" ht="90" customHeight="1" spans="1:11">
      <c r="A25" s="19">
        <v>8</v>
      </c>
      <c r="B25" s="19" t="s">
        <v>77</v>
      </c>
      <c r="C25" s="19" t="s">
        <v>95</v>
      </c>
      <c r="D25" s="19" t="s">
        <v>118</v>
      </c>
      <c r="E25" s="20" t="s">
        <v>119</v>
      </c>
      <c r="F25" s="20" t="s">
        <v>120</v>
      </c>
      <c r="G25" s="20" t="s">
        <v>121</v>
      </c>
      <c r="H25" s="20">
        <v>140</v>
      </c>
      <c r="I25" s="20" t="s">
        <v>22</v>
      </c>
      <c r="J25" s="23" t="s">
        <v>122</v>
      </c>
      <c r="K25" s="19" t="s">
        <v>24</v>
      </c>
    </row>
    <row r="26" s="1" customFormat="1" ht="75" customHeight="1" spans="1:11">
      <c r="A26" s="19">
        <v>9</v>
      </c>
      <c r="B26" s="19" t="s">
        <v>77</v>
      </c>
      <c r="C26" s="19" t="s">
        <v>123</v>
      </c>
      <c r="D26" s="19" t="s">
        <v>124</v>
      </c>
      <c r="E26" s="20" t="s">
        <v>125</v>
      </c>
      <c r="F26" s="20" t="s">
        <v>115</v>
      </c>
      <c r="G26" s="20" t="s">
        <v>116</v>
      </c>
      <c r="H26" s="20">
        <v>2372.58</v>
      </c>
      <c r="I26" s="20" t="s">
        <v>22</v>
      </c>
      <c r="J26" s="23" t="s">
        <v>126</v>
      </c>
      <c r="K26" s="19" t="s">
        <v>24</v>
      </c>
    </row>
    <row r="27" s="1" customFormat="1" ht="99.75" spans="1:11">
      <c r="A27" s="19">
        <v>10</v>
      </c>
      <c r="B27" s="19" t="s">
        <v>77</v>
      </c>
      <c r="C27" s="19" t="s">
        <v>95</v>
      </c>
      <c r="D27" s="19" t="s">
        <v>127</v>
      </c>
      <c r="E27" s="20" t="s">
        <v>128</v>
      </c>
      <c r="F27" s="20" t="s">
        <v>129</v>
      </c>
      <c r="G27" s="20" t="s">
        <v>129</v>
      </c>
      <c r="H27" s="20">
        <v>200</v>
      </c>
      <c r="I27" s="20" t="s">
        <v>130</v>
      </c>
      <c r="J27" s="23" t="s">
        <v>131</v>
      </c>
      <c r="K27" s="19" t="s">
        <v>24</v>
      </c>
    </row>
    <row r="28" s="6" customFormat="1" ht="85.5" spans="1:11">
      <c r="A28" s="19">
        <v>11</v>
      </c>
      <c r="B28" s="19" t="s">
        <v>77</v>
      </c>
      <c r="C28" s="19" t="s">
        <v>132</v>
      </c>
      <c r="D28" s="19" t="s">
        <v>133</v>
      </c>
      <c r="E28" s="20" t="s">
        <v>134</v>
      </c>
      <c r="F28" s="20" t="s">
        <v>115</v>
      </c>
      <c r="G28" s="20" t="s">
        <v>116</v>
      </c>
      <c r="H28" s="20">
        <v>495</v>
      </c>
      <c r="I28" s="20" t="s">
        <v>22</v>
      </c>
      <c r="J28" s="23" t="s">
        <v>135</v>
      </c>
      <c r="K28" s="19" t="s">
        <v>24</v>
      </c>
    </row>
    <row r="29" s="6" customFormat="1" ht="85.5" spans="1:11">
      <c r="A29" s="19">
        <v>12</v>
      </c>
      <c r="B29" s="19" t="s">
        <v>77</v>
      </c>
      <c r="C29" s="19" t="s">
        <v>132</v>
      </c>
      <c r="D29" s="19" t="s">
        <v>136</v>
      </c>
      <c r="E29" s="20" t="s">
        <v>137</v>
      </c>
      <c r="F29" s="20" t="s">
        <v>115</v>
      </c>
      <c r="G29" s="20" t="s">
        <v>116</v>
      </c>
      <c r="H29" s="20">
        <v>140</v>
      </c>
      <c r="I29" s="20" t="s">
        <v>22</v>
      </c>
      <c r="J29" s="23" t="s">
        <v>138</v>
      </c>
      <c r="K29" s="19" t="s">
        <v>24</v>
      </c>
    </row>
    <row r="30" s="6" customFormat="1" ht="85.5" spans="1:11">
      <c r="A30" s="19">
        <v>13</v>
      </c>
      <c r="B30" s="19" t="s">
        <v>77</v>
      </c>
      <c r="C30" s="19" t="s">
        <v>139</v>
      </c>
      <c r="D30" s="19" t="s">
        <v>140</v>
      </c>
      <c r="E30" s="20" t="s">
        <v>141</v>
      </c>
      <c r="F30" s="20" t="s">
        <v>115</v>
      </c>
      <c r="G30" s="20" t="s">
        <v>116</v>
      </c>
      <c r="H30" s="20">
        <v>51.3</v>
      </c>
      <c r="I30" s="20" t="s">
        <v>22</v>
      </c>
      <c r="J30" s="23" t="s">
        <v>142</v>
      </c>
      <c r="K30" s="19" t="s">
        <v>24</v>
      </c>
    </row>
    <row r="31" s="6" customFormat="1" ht="133" customHeight="1" spans="1:11">
      <c r="A31" s="19">
        <v>14</v>
      </c>
      <c r="B31" s="19" t="s">
        <v>77</v>
      </c>
      <c r="C31" s="19" t="s">
        <v>139</v>
      </c>
      <c r="D31" s="19" t="s">
        <v>143</v>
      </c>
      <c r="E31" s="20" t="s">
        <v>144</v>
      </c>
      <c r="F31" s="20" t="s">
        <v>115</v>
      </c>
      <c r="G31" s="20" t="s">
        <v>116</v>
      </c>
      <c r="H31" s="20">
        <v>80</v>
      </c>
      <c r="I31" s="20" t="s">
        <v>145</v>
      </c>
      <c r="J31" s="23" t="s">
        <v>146</v>
      </c>
      <c r="K31" s="19" t="s">
        <v>24</v>
      </c>
    </row>
    <row r="32" s="7" customFormat="1" ht="23" customHeight="1" spans="1:11">
      <c r="A32" s="19" t="s">
        <v>147</v>
      </c>
      <c r="B32" s="19"/>
      <c r="C32" s="19"/>
      <c r="D32" s="19"/>
      <c r="E32" s="19"/>
      <c r="F32" s="20"/>
      <c r="G32" s="20"/>
      <c r="H32" s="20">
        <f>SUM(H33)</f>
        <v>600</v>
      </c>
      <c r="I32" s="20"/>
      <c r="J32" s="20"/>
      <c r="K32" s="19"/>
    </row>
    <row r="33" ht="128.25" customHeight="1" spans="1:11">
      <c r="A33" s="19">
        <v>1</v>
      </c>
      <c r="B33" s="19" t="s">
        <v>139</v>
      </c>
      <c r="C33" s="19" t="s">
        <v>139</v>
      </c>
      <c r="D33" s="19" t="s">
        <v>148</v>
      </c>
      <c r="E33" s="23" t="s">
        <v>149</v>
      </c>
      <c r="F33" s="20" t="s">
        <v>115</v>
      </c>
      <c r="G33" s="20" t="s">
        <v>150</v>
      </c>
      <c r="H33" s="20">
        <v>600</v>
      </c>
      <c r="I33" s="20" t="s">
        <v>83</v>
      </c>
      <c r="J33" s="23" t="s">
        <v>151</v>
      </c>
      <c r="K33" s="19" t="s">
        <v>24</v>
      </c>
    </row>
    <row r="34" s="6" customFormat="1" ht="15" spans="11:11">
      <c r="K34" s="28"/>
    </row>
  </sheetData>
  <autoFilter ref="A4:K33">
    <extLst/>
  </autoFilter>
  <mergeCells count="12">
    <mergeCell ref="A1:K1"/>
    <mergeCell ref="F3:G3"/>
    <mergeCell ref="A6:E6"/>
    <mergeCell ref="A17:E17"/>
    <mergeCell ref="A32:E32"/>
    <mergeCell ref="A3:A4"/>
    <mergeCell ref="B3:B4"/>
    <mergeCell ref="C3:C4"/>
    <mergeCell ref="D3:D4"/>
    <mergeCell ref="I3:I4"/>
    <mergeCell ref="J3:J4"/>
    <mergeCell ref="K3:K4"/>
  </mergeCells>
  <printOptions horizontalCentered="1"/>
  <pageMargins left="0.0777777777777778" right="0.0777777777777778" top="0.511805555555556" bottom="0.313888888888889" header="0.511805555555556" footer="0.118055555555556"/>
  <pageSetup paperSize="9" scale="40"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奇乐容容</cp:lastModifiedBy>
  <dcterms:created xsi:type="dcterms:W3CDTF">2022-09-27T10:14:00Z</dcterms:created>
  <dcterms:modified xsi:type="dcterms:W3CDTF">2023-01-05T07:46:12Z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33998496F46146428C575714BAC744B7</vt:lpwstr>
  </property>
  <property fmtid="{D5CDD505-2E9C-101B-9397-08002B2CF9AE}" pid="3" name="KSOProductBuildVer">
    <vt:lpwstr>2052-11.1.0.12980</vt:lpwstr>
  </property>
  <property fmtid="{D5CDD505-2E9C-101B-9397-08002B2CF9AE}" pid="4" name="KSOReadingLayout">
    <vt:bool>true</vt:bool>
  </property>
</Properties>
</file>