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80" windowHeight="126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<sst xmlns="http://schemas.openxmlformats.org/spreadsheetml/2006/main" count="134">
  <si>
    <t>西华县2020年统筹整合财政涉农资金投入扶贫项目明细表</t>
  </si>
  <si>
    <t>序号</t>
  </si>
  <si>
    <t>项目名称</t>
  </si>
  <si>
    <t>项目内容</t>
  </si>
  <si>
    <t>补助标准</t>
  </si>
  <si>
    <t>建设地点</t>
  </si>
  <si>
    <t>投入资金规模</t>
  </si>
  <si>
    <t>责任单位</t>
  </si>
  <si>
    <t>绩效目标</t>
  </si>
  <si>
    <t>惠及建档立卡贫困人口数量</t>
  </si>
  <si>
    <t>时间进度</t>
  </si>
  <si>
    <t>备注</t>
  </si>
  <si>
    <t>（建设任务）</t>
  </si>
  <si>
    <t>乡（镇）</t>
  </si>
  <si>
    <t>村</t>
  </si>
  <si>
    <t>合计</t>
  </si>
  <si>
    <t>中央资金</t>
  </si>
  <si>
    <t>省级资金</t>
  </si>
  <si>
    <t>市级资金</t>
  </si>
  <si>
    <t>县级资金</t>
  </si>
  <si>
    <t>完成招投标时间</t>
  </si>
  <si>
    <t>开工时间</t>
  </si>
  <si>
    <t>完工时间</t>
  </si>
  <si>
    <t>完成验收时间</t>
  </si>
  <si>
    <t>资金投入总计</t>
  </si>
  <si>
    <t>一、基础设施类项目合计</t>
  </si>
  <si>
    <t>2020年西华县村集体经济发展基础设施配套建设项目</t>
  </si>
  <si>
    <t>围绕高速、高铁沿线乡镇（李大庄乡、东王营乡、大王庄乡、迟营乡、华泰办事处、皮营办事处、清河驿乡、黄桥乡、奉母镇等），将村内废弃坑塘和零散土地利用起来，打造村集体农业经济产业，发挥资金精准使用，打造村集体经济发展基础设施配套具体为道路硬化面积42533.413平方米，下水道长1437.514米，桥涵9座，井5眼，5个坑塘基础设施配套等。</t>
  </si>
  <si>
    <t>道路每平方米200元，下水道每米300元，桥涵每座5万元，机井每眼2万元</t>
  </si>
  <si>
    <t>李大庄乡、东王营乡、大王庄乡、迟营乡、华泰办事处、皮营办事处、清河驿乡、黄桥乡、奉母镇、西夏镇</t>
  </si>
  <si>
    <t xml:space="preserve">丁口村、刘草楼村、东老家村、刘营村、手帕于村、黄湾村、东王营村、毛岗村、西冯营村、半坡李村、牛营村、双楼理村、东冯营村、常楼村、后夏村、官路徐村、清河驿村、前邵村、冯庄村、前邵村、冯庄村、沟西村、后仓村、律庄村、李寨村、唐坡村、裴庄村、闫营村、清河驿村、官路徐村、东王营村、毛岗村、常楼村、毛岗村、周楼村、东孙庄村
</t>
  </si>
  <si>
    <t>扶贫办</t>
  </si>
  <si>
    <t>通过对村集体经济发展基础设施建设进行查漏补缺，将基础设施建设与村集体经济发展有效结合，巩固脱贫攻坚成效，提升农业生产发展条件，促进村集体增收。</t>
  </si>
  <si>
    <t>3685人</t>
  </si>
  <si>
    <t>2020年西华县少数民族发展建设项目</t>
  </si>
  <si>
    <t>在西夏镇方庄村（少数民族村）新修路面宽度3米，路基宽度不小于3.5米（视情况定），路基采用12%石灰稳定土或6%水泥冷再生，路面15公分厚，C30标号混凝土道路4250平方米。</t>
  </si>
  <si>
    <t>道路每平方米200元</t>
  </si>
  <si>
    <t>西夏镇</t>
  </si>
  <si>
    <t>方庄村</t>
  </si>
  <si>
    <t>民宗局</t>
  </si>
  <si>
    <t>改善群众出行条件，提升少数民族村群众满意度和获得感，巩固脱贫成果。</t>
  </si>
  <si>
    <t>144人</t>
  </si>
  <si>
    <t>2020年西华县农村饮水安全巩固提升工程</t>
  </si>
  <si>
    <t>聂堆、清河驿、艾岗3供水厂水源改造和艾岗、奉母、址坊、田口等供水厂主管网改造工程。主要内容为新打水源井6眼(其中试验井2眼，水源井4眼)，井房90.72平方米，铺设PE输水管道7630米架设高压线路2.0公里;低压线路1800米，购置变压器2台(套)，潜水泵6台套，增压泵5台套，购置除氟设备1台(套)，除砂设备1台套;新建除氟设备厂房92平方米;铺设PE管道共计17820米:其中DN250长6010米、DN200长3800米、DN160长5600米DN140长1620米、DN50长260米、DN32长280米、DN25长250米;过路顶管1230米，过河定向钻牵引管330米。Φ1.2米圆管涵1座。</t>
  </si>
  <si>
    <t>共计1050.39万元</t>
  </si>
  <si>
    <t>聂堆镇，清河驿乡，艾岗乡，奉母镇、址坊镇和田口乡等</t>
  </si>
  <si>
    <t>刘娜村，大庞村，潘南村，洪山庙村，盆李村，南流村，崔庄村等</t>
  </si>
  <si>
    <t>水利局</t>
  </si>
  <si>
    <t>提升乡镇级自来水供水条件，提升供水质量，彻底解决农村安全饮水问题。</t>
  </si>
  <si>
    <t>144347人</t>
  </si>
  <si>
    <t>2020年西华县以工代赈建设项目</t>
  </si>
  <si>
    <t>在逍遥镇白十村和迟营乡刘庄村，新修路基宽3米、12%石灰灰土基层、C25砼双15水泥道路7450平方米，其中，白十村4335平方米、刘营村3115平方米。</t>
  </si>
  <si>
    <t>每平方米186元</t>
  </si>
  <si>
    <t>逍遥集镇，迟营乡</t>
  </si>
  <si>
    <t>白十村，刘庄村</t>
  </si>
  <si>
    <t>发改委</t>
  </si>
  <si>
    <t>改善群众出行条件，提升群众生产生活条件，巩固脱贫成效。</t>
  </si>
  <si>
    <t>119人</t>
  </si>
  <si>
    <t>红花集镇龙池头村、艾岗乡半截楼村、迟营乡孙庄村基础设施建设项目</t>
  </si>
  <si>
    <t>利用省纪委、省委宣传部、省团委省派第一书记专项资金，对红花集镇龙池头村、艾岗乡半截楼村、迟营乡孙庄村基础设施进行查漏补缺。</t>
  </si>
  <si>
    <t>道路每平方米200元，下水道每米300元，机井每眼2万元</t>
  </si>
  <si>
    <t>红花集镇，艾岗乡，迟营乡</t>
  </si>
  <si>
    <t>龙池头村，半截楼村，孙庄村</t>
  </si>
  <si>
    <t>省纪委驻红花镇龙池头村、省委宣传部驻艾岗乡半截楼村、省团委驻迟营乡孙庄村，每村50万元，完善村内基础设施建设，改善贫困户生产生活条件，提升群众满意度，巩固脱贫成效。</t>
  </si>
  <si>
    <t>1880人</t>
  </si>
  <si>
    <t>市派第一书记基础设施建设项目</t>
  </si>
  <si>
    <t>利用市派第一书记专项资金，对逍遥镇武乡村、焦东村，西夏镇后仓村、大丁张村、前集村，叶埠口乡岗赵村、洼赵村，大王庄乡东孙庄村，东王营乡李方口村，红花镇杜岗村，东夏镇赵寨村，迟营乡徐桥村、杨楼村，基础设施进行查漏补缺。</t>
  </si>
  <si>
    <t>逍遥镇，西夏镇，叶埠口乡，大王庄乡，东王营乡，红花镇，东夏镇，迟营乡</t>
  </si>
  <si>
    <t>武乡村、焦东村，后仓村、大丁张村、前集村，岗赵村、洼赵村，东孙庄村，李方口村，徐桥村、杨楼村，杜岗村，赵寨村</t>
  </si>
  <si>
    <t>完善村内基础设施建设，改善贫困户生产生活条件，提升群众满意度，巩固脱贫成效。</t>
  </si>
  <si>
    <t>5471人</t>
  </si>
  <si>
    <t>2020年西华县贫困村村内基础设施建设项目（道路、机井）</t>
  </si>
  <si>
    <t>在全县43个贫困村村内新修路面宽度3米，路基宽度不小于3.5米（视情况定），路基采用12%石灰稳定土或6%水泥冷再生，路面15公分厚，C30标号混凝土道路150810平方米；6个贫困村村内新打35米深机井119眼。</t>
  </si>
  <si>
    <t>道路每平方米200元，机井每眼2万元</t>
  </si>
  <si>
    <t>艾岗乡,址坊镇,迟营乡,大王庄乡,东王营乡,东夏亭镇,奉母镇,红花集镇,黄桥乡,李大庄乡,清河驿乡,田口乡,西华营镇,西夏亭镇,逍遥镇,叶埠口乡,聂堆镇</t>
  </si>
  <si>
    <t>半截楼村,都城岗村,麦庄村,庙里岗村,祁庄村,侯阎村,顺河村,杨楼村,东孙庄村,刘草楼村,李方口村,刘营村,徐寨村,曹堂村,代古洞村,杨关庙村,赵寨村,大白庄村,刘庄村,盆里村,前段村,西陈庄村,杜岗村,龙池头村,后石羊村,孙堤村,二台村,李寨村,闫楼村,大庞村,官路徐村,后夏村,朱楼村,大庞村,田口村,后套村,李桥村,刘双桥村,胡寨村,固东村,武乡村,后李村,泥土店村,马山营村,来洼村,李桥村,田口村,许营村,</t>
  </si>
  <si>
    <t>对贫困村基础设施建设进行查漏补缺，巩固脱贫攻坚成效，通过对43个贫困村村内道路建设，改善群众出行条件，对6个贫困村村内新打机井，提升农业生产发展条件。</t>
  </si>
  <si>
    <t>25096人</t>
  </si>
  <si>
    <t>西华县2020年巩固脱贫成效交通扶贫建设项目</t>
  </si>
  <si>
    <t>迟营乡、清河驿乡、东王营乡、红花镇、田口乡、西华营镇、聂堆镇、西夏镇、逍遥镇、艾岗乡、东夏镇、皮营办事处改建通村公路项目22个，计23.28公里。</t>
  </si>
  <si>
    <t>每公里90万元</t>
  </si>
  <si>
    <t>迟营乡，清河驿乡，东王营乡，红花集镇，田口乡，西华营镇，聂堆镇，西夏镇，逍遥镇，艾岗乡，东夏亭镇，皮营办</t>
  </si>
  <si>
    <t>三白庙、后木寨,刘堤、后木寨,白庙、白庙小学,小何庄,薛庄,贾楼,前王、尹庄,寇寨,前张、滩上,六里堂、惠楼,大王寨、杨庄,小王、韭菜园,冯那东、冯那西,王堂村,郭集村、袁庄,王刘付,符艾线至王岺,屈庄、大丁张,白湾村,齐庄,杜岗、西柳城,郑庄、下郭桥</t>
  </si>
  <si>
    <t>交通局</t>
  </si>
  <si>
    <t>促进贫困户自力更生，不等靠、营住良好氛围，提升群众满意度和获得感，巩固脱贫成效。</t>
  </si>
  <si>
    <t>5029人</t>
  </si>
  <si>
    <t>二、生产发展类项目合计</t>
  </si>
  <si>
    <t>2020年西华县产业扶贫基地建设项目</t>
  </si>
  <si>
    <t>牛营新建草莓深加工车间1300平方米； 田口村建瓜果蔬菜大棚30个，成熟瓜菜包装加工所需彩钢棚400平方米； 大郭村秸杆综合利用加工厂房扩建1000平方米； 前喜岗村总建筑面积约1200㎡生产车间,层数为1层，结构采用钢结构，墙体采用双层复合彩钢板，主要用于黑小麦挂面加工及包装生产； 大迟营村扩建现代化青年鸡舍2500平方米及配套设施； 半截河村建500吨大型冷库1个，配备1个厂棚； 岳庄村建设加工车间600平方米，200吨冷库1座； 三马村新建日光温室2800平方； 李新村新增标准化日光温室大棚3400平方米；刘庙村新建50个塑料大棚； "祁堂村建设生产车间面积约1000㎡，结构采用钢结构，墙体采用双层复合彩钢板，主要用于香菇的一年四季生产加工等 ；" 东王营村新建日光温室面积4300平方米； 杨庄村建设1500㎡农产品生产加工车间； 薛庄村建设1500㎡物流仓储库房基础设施建设； 黄湾村日光温室3300㎡； 首帕于村新建玻璃温室2300㎡； 刘营村新建玻璃温室2300㎡； 新三村新建玻璃温室2300㎡； 东老家村   新建玻璃温室2300㎡； 二台村新建智能连栋玻璃温室2300㎡； 二台村新建智能育苗日光玻璃温室2300平方米；黄楼村新建钢构日光温室5000平方米； 陈庄村建设玻璃种植温2000平方米，种植大棚10座； 东孙庄村现代化800平方生产厂房，钢构蔬菜种植大棚10座； 前柳城村建设加工车间1500平方米； 后石羊村新建高架日光温室大棚2800平方米； 司渡口村现代化鸡舍改建80米X9米，计720平米，仓库改建250平米； 方庄村扩大养殖规模，增加4栋养殖厂房，50X15=750平方米； 南仓村扶持建设杂粮深加工车间一栋，建筑面积1000平米； 肖六村建设日光温室大棚2800平方米； 护挡城村3座智能化大棚，11座现有大棚智能化升级，现代化菌种生产车间等；王楼村芦笋深加工车间面积1400平方米，结构采用双层复合彩钢板； 刘草楼村新建清真速冻食品包装钢结构生产车间1900平方米，主要用于清真速冻食品的包装、生产等； 常村项目总占地30余亩，项目总投资1500万元，扶持项目为加工车间一栋，计划建筑面积1300平米，； 址坊村扶持建设葡萄筛选车间一栋，建筑面积1200平米； 姚南村扶持建设红薯深加工车间一栋，建筑面积1100平米； 张官桥村建设1400平方米，辣椒深加工车间； 裴庄村项目计划建设厂房面积1200平米； 都城岗村艾草初加工车间一栋建筑面积为1000平米</t>
  </si>
  <si>
    <t>每个基地补助标准不超过200万元</t>
  </si>
  <si>
    <t>华泰办事处，田口乡，聂堆镇，迟营乡，西华营镇，东夏亭镇，清河驿乡，皮营办事处，东王营乡，李大庄乡，大王庄乡，叶埠口乡，西夏亭镇，逍遥镇，红花集镇，址坊镇，奉母镇，黄桥乡，艾岗乡</t>
  </si>
  <si>
    <t>牛营，田口村，大郭村，前喜岗村，大迟营村，半截河村，岳庄村，三马村，李新村，刘庙村，祁堂村，东王营村，杨庄村，薛庄村，黄湾村，首帕于村，刘营村，新三村，东老家村，二台村，二台村，黄楼村，陈庄村，东孙庄村，前柳城村，后石羊村，司渡口村，方庄村，南仓村，肖六村，护挡城村，王楼村，刘草楼村，常村，址坊村，姚南村，张官桥村，裴庄村，都城岗村</t>
  </si>
  <si>
    <t>县农业农村局</t>
  </si>
  <si>
    <t>通过对产业扶贫基地的扶持，发展壮大集体经济，促进基地膨胀规模，增强带贫能力，从而带动集体经济增收及贫困户增收，巩固脱贫攻坚成效。</t>
  </si>
  <si>
    <t>1296人</t>
  </si>
  <si>
    <t>2020年西华县扶贫车间建设奖补项目</t>
  </si>
  <si>
    <t>对黄桥乡肖横村、大王庄乡马岔村、李大庄乡李集村、聂堆镇惠楼村、聂堆镇黄庄村、田口乡张大楼村、东夏镇岳庄村、东夏镇看张村（2个），6个乡镇8个行政村已建成钢结构576平方米扶贫车间，并招商引资企业投入使用的扶贫车间每个奖补50万元。</t>
  </si>
  <si>
    <t>每个奖补不超50万元</t>
  </si>
  <si>
    <t>黄桥乡 大王庄乡 李大庄乡 聂堆镇  田口乡 东夏镇</t>
  </si>
  <si>
    <t>黄桥乡 肖横村，大王庄乡 马岔村，李大庄乡 李集村，聂堆镇 惠楼村，聂堆镇 黄庄村，田口乡 张大楼村，东夏镇 岳庄村，东夏镇 看张村</t>
  </si>
  <si>
    <t>相关单位</t>
  </si>
  <si>
    <t>通过招商引资，拉动村集体经济发展，为群众提供就业平台，促进增收，巩固脱贫成效。</t>
  </si>
  <si>
    <t>1979人</t>
  </si>
  <si>
    <t>不需要招投标</t>
  </si>
  <si>
    <t>2020年西华县国有贫困农场建设项目</t>
  </si>
  <si>
    <t>提升国有贫困农场内产业生产基地建设，发展农业生产，建热度锌钢架结构大棚8 栋，每栋规格长100 m，跨度20 m，面积   2000㎡，总建设面积16000 ㎡。</t>
  </si>
  <si>
    <t>每平方米230元</t>
  </si>
  <si>
    <t>县农场</t>
  </si>
  <si>
    <t>通过农场农业生产发展，带动周边贫困户增收致富，巩固脱贫成效。</t>
  </si>
  <si>
    <t>2635人</t>
  </si>
  <si>
    <t>2020年西华县雨露计划建设项目（短期技能培训）</t>
  </si>
  <si>
    <t>解决640人建档立卡贫困户短期技能培训补助</t>
  </si>
  <si>
    <t>每人2000元标准</t>
  </si>
  <si>
    <t>全县各乡镇</t>
  </si>
  <si>
    <t>全县所有村</t>
  </si>
  <si>
    <t>通过对贫困人口短期技能培训，提升建档立卡贫困户劳动技能，创造就业条件，从而稳定增收，巩固脱贫成效。</t>
  </si>
  <si>
    <t>640人</t>
  </si>
  <si>
    <t>2020年西华县雨露计划建设项目（职业教育）</t>
  </si>
  <si>
    <t xml:space="preserve">
解决3900人建档立卡贫困户职业教育补贴</t>
  </si>
  <si>
    <t>每人1500元标准</t>
  </si>
  <si>
    <t>通过职业教育“雨露计划”，提升建档立卡贫困人口劳动技能，创造就业条件从而增收，巩固脱贫成效。</t>
  </si>
  <si>
    <t>3900人</t>
  </si>
  <si>
    <t>2020年西华县金融扶贫风险代偿补偿金</t>
  </si>
  <si>
    <t>风险补偿金为滚动资金，2017、2018、2019我县持续投入，到期资金自动转到2020年，新增900万元，按照1:10的比例，计划发放金融扶贫贷款新增，扶持贫困户及带贫企业发展，向放贷银行拨付风险代偿补偿金，降低金融风险，实现金融扶贫稳妥推进。</t>
  </si>
  <si>
    <t>按照1:10的比例</t>
  </si>
  <si>
    <t>为贫困户自身发展或产业基地、加工车间等带贫企业发放贷款，政府提供风险保障，完善风险防控机制，促进相关扶贫产业发展，巩固脱贫成效。</t>
  </si>
  <si>
    <t>13400人</t>
  </si>
  <si>
    <t>2020年西华县金融扶贫贷款贴息项目</t>
  </si>
  <si>
    <t>解决1050户建档立卡贫困户户贷小额信贷贴息，每户贷款额5万元，按照贷款利率全额补贴为建档立卡贫困户小额信贷贴息，为带贫企业贷款贴息2%，企业计划带动建档立卡贫困户13000户。</t>
  </si>
  <si>
    <t>按照贷款利率全额补贴</t>
  </si>
  <si>
    <t>减轻贫困户及带贫企业贷款利息负担，提升贫困户依托金融扶贫发展产业的内生动力，同时扶持带贫企业发展壮大，通过分红形式增加贫困户收入，稳定增收，促进金融扶贫工作顺利开展，巩固脱贫成果。</t>
  </si>
  <si>
    <t>14050人</t>
  </si>
  <si>
    <t>三、公共服务类项目合计</t>
  </si>
  <si>
    <t>四、其他类扶贫项目合计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</si>
</sst>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indexed="8"/>
      <name val="等线"/>
      <charset val="134"/>
    </font>
    <font>
      <sz val="11"/>
      <color indexed="9"/>
      <name val="等线"/>
      <charset val="0"/>
    </font>
    <font>
      <sz val="11"/>
      <color indexed="8"/>
      <name val="等线"/>
      <charset val="0"/>
    </font>
    <font>
      <i/>
      <sz val="11"/>
      <color indexed="23"/>
      <name val="等线"/>
      <charset val="0"/>
    </font>
    <font>
      <b/>
      <sz val="18"/>
      <color indexed="62"/>
      <name val="等线"/>
      <charset val="134"/>
    </font>
    <font>
      <u/>
      <sz val="11"/>
      <color indexed="12"/>
      <name val="等线"/>
      <charset val="0"/>
    </font>
    <font>
      <sz val="11"/>
      <color indexed="62"/>
      <name val="等线"/>
      <charset val="0"/>
    </font>
    <font>
      <sz val="11"/>
      <color indexed="60"/>
      <name val="等线"/>
      <charset val="0"/>
    </font>
    <font>
      <u/>
      <sz val="11"/>
      <color indexed="20"/>
      <name val="等线"/>
      <charset val="0"/>
    </font>
    <font>
      <b/>
      <sz val="11"/>
      <color indexed="52"/>
      <name val="等线"/>
      <charset val="0"/>
    </font>
    <font>
      <b/>
      <sz val="11"/>
      <color indexed="62"/>
      <name val="等线"/>
      <charset val="134"/>
    </font>
    <font>
      <sz val="11"/>
      <color indexed="10"/>
      <name val="等线"/>
      <charset val="0"/>
    </font>
    <font>
      <b/>
      <sz val="13"/>
      <color indexed="62"/>
      <name val="等线"/>
      <charset val="134"/>
    </font>
    <font>
      <b/>
      <sz val="15"/>
      <color indexed="62"/>
      <name val="等线"/>
      <charset val="134"/>
    </font>
    <font>
      <b/>
      <sz val="11"/>
      <color indexed="63"/>
      <name val="等线"/>
      <charset val="0"/>
    </font>
    <font>
      <b/>
      <sz val="11"/>
      <color indexed="9"/>
      <name val="等线"/>
      <charset val="0"/>
    </font>
    <font>
      <sz val="11"/>
      <color indexed="52"/>
      <name val="等线"/>
      <charset val="0"/>
    </font>
    <font>
      <b/>
      <sz val="11"/>
      <color indexed="8"/>
      <name val="等线"/>
      <charset val="0"/>
    </font>
    <font>
      <sz val="11"/>
      <color indexed="17"/>
      <name val="等线"/>
      <charset val="0"/>
    </font>
    <font>
      <sz val="11"/>
      <name val="等线"/>
      <charset val="134"/>
    </font>
    <font>
      <sz val="20"/>
      <color indexed="8"/>
      <name val="等线"/>
      <charset val="134"/>
    </font>
    <font>
      <sz val="20"/>
      <name val="等线"/>
      <charset val="134"/>
    </font>
    <font>
      <sz val="11"/>
      <name val="宋体"/>
      <charset val="134"/>
    </font>
    <font>
      <sz val="11"/>
      <color indexed="10"/>
      <name val="宋体"/>
      <charset val="134"/>
    </font>
    <font>
      <sz val="11"/>
      <color indexed="8"/>
      <name val="宋体"/>
      <charset val="134"/>
    </font>
    <font>
      <sz val="11"/>
      <name val="仿宋_GB2312"/>
      <charset val="134"/>
    </font>
  </fonts>
  <fills count="1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6" fillId="5" borderId="5" applyNumberForma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4" fillId="7" borderId="9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" fillId="7" borderId="5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</cellStyleXfs>
  <cellXfs count="42">
    <xf numFmtId="0" fontId="0" fillId="0" borderId="0" xfId="0" applyAlignment="1"/>
    <xf numFmtId="0" fontId="0" fillId="0" borderId="0" xfId="0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23" fillId="0" borderId="3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left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left" vertical="center" wrapText="1"/>
    </xf>
    <xf numFmtId="0" fontId="22" fillId="0" borderId="1" xfId="0" applyFont="1" applyFill="1" applyBorder="1" applyAlignment="1">
      <alignment vertical="center" wrapText="1"/>
    </xf>
    <xf numFmtId="0" fontId="25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left" vertical="center"/>
    </xf>
    <xf numFmtId="0" fontId="25" fillId="0" borderId="0" xfId="0" applyFont="1" applyFill="1" applyAlignment="1">
      <alignment horizontal="left" vertical="center"/>
    </xf>
    <xf numFmtId="0" fontId="19" fillId="0" borderId="1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left" vertical="center" wrapText="1"/>
    </xf>
    <xf numFmtId="0" fontId="22" fillId="0" borderId="4" xfId="0" applyFont="1" applyFill="1" applyBorder="1" applyAlignment="1">
      <alignment horizontal="center" vertical="center" wrapText="1"/>
    </xf>
    <xf numFmtId="0" fontId="22" fillId="0" borderId="4" xfId="0" applyFont="1" applyFill="1" applyBorder="1" applyAlignment="1">
      <alignment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left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57" fontId="24" fillId="0" borderId="2" xfId="0" applyNumberFormat="1" applyFont="1" applyFill="1" applyBorder="1" applyAlignment="1">
      <alignment horizontal="center" vertical="center" wrapText="1"/>
    </xf>
    <xf numFmtId="57" fontId="22" fillId="0" borderId="1" xfId="0" applyNumberFormat="1" applyFont="1" applyFill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57" fontId="24" fillId="0" borderId="4" xfId="0" applyNumberFormat="1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57" fontId="24" fillId="0" borderId="2" xfId="0" applyNumberFormat="1" applyFont="1" applyBorder="1" applyAlignment="1">
      <alignment horizontal="center" vertical="center" wrapText="1"/>
    </xf>
    <xf numFmtId="57" fontId="24" fillId="0" borderId="1" xfId="0" applyNumberFormat="1" applyFont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强调文字颜色 4" xfId="3"/>
    <cellStyle name="千位分隔[0]" xfId="4" builtinId="6"/>
    <cellStyle name="百分比" xfId="5" builtinId="5"/>
    <cellStyle name="标题" xfId="6"/>
    <cellStyle name="货币[0]" xfId="7" builtinId="7"/>
    <cellStyle name="20% - 强调文字颜色 3" xfId="8"/>
    <cellStyle name="输入" xfId="9"/>
    <cellStyle name="差" xfId="10"/>
    <cellStyle name="40% - 强调文字颜色 3" xfId="11"/>
    <cellStyle name="60% - 强调文字颜色 3" xfId="12"/>
    <cellStyle name="超链接" xfId="13" builtinId="8"/>
    <cellStyle name="已访问的超链接" xfId="14" builtinId="9"/>
    <cellStyle name="注释" xfId="15"/>
    <cellStyle name="警告文本" xfId="16"/>
    <cellStyle name="标题 4" xfId="17"/>
    <cellStyle name="60% - 强调文字颜色 2" xfId="18"/>
    <cellStyle name="解释性文本" xfId="19"/>
    <cellStyle name="标题 1" xfId="20"/>
    <cellStyle name="标题 2" xfId="21"/>
    <cellStyle name="标题 3" xfId="22"/>
    <cellStyle name="60% - 强调文字颜色 1" xfId="23"/>
    <cellStyle name="输出" xfId="24"/>
    <cellStyle name="60% - 强调文字颜色 4" xfId="25"/>
    <cellStyle name="计算" xfId="26"/>
    <cellStyle name="检查单元格" xfId="27"/>
    <cellStyle name="链接单元格" xfId="28"/>
    <cellStyle name="强调文字颜色 2" xfId="29"/>
    <cellStyle name="20% - 强调文字颜色 6" xfId="30"/>
    <cellStyle name="汇总" xfId="31"/>
    <cellStyle name="好" xfId="32"/>
    <cellStyle name="适中" xfId="33"/>
    <cellStyle name="强调文字颜色 1" xfId="34"/>
    <cellStyle name="20% - 强调文字颜色 5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S59"/>
  <sheetViews>
    <sheetView tabSelected="1" view="pageBreakPreview" zoomScale="70" zoomScaleNormal="75" zoomScaleSheetLayoutView="70" workbookViewId="0">
      <pane ySplit="5" topLeftCell="A7" activePane="bottomLeft" state="frozen"/>
      <selection/>
      <selection pane="bottomLeft" activeCell="A1" sqref="A1:S1"/>
    </sheetView>
  </sheetViews>
  <sheetFormatPr defaultColWidth="9" defaultRowHeight="14.25"/>
  <cols>
    <col min="1" max="1" width="6.25" style="5" customWidth="1"/>
    <col min="2" max="2" width="12.1416666666667" style="5" customWidth="1"/>
    <col min="3" max="3" width="77.5" style="5" customWidth="1"/>
    <col min="4" max="4" width="10.175" style="5" customWidth="1"/>
    <col min="5" max="5" width="20" style="6" customWidth="1"/>
    <col min="6" max="6" width="53.1666666666667" style="5" customWidth="1"/>
    <col min="7" max="7" width="11.375" style="5"/>
    <col min="8" max="8" width="9" style="5"/>
    <col min="9" max="9" width="11.5" style="6"/>
    <col min="10" max="10" width="9" style="5"/>
    <col min="11" max="11" width="9.28333333333333" style="5" customWidth="1"/>
    <col min="12" max="12" width="9" style="5"/>
    <col min="13" max="13" width="19" style="5" customWidth="1"/>
    <col min="14" max="14" width="10.75" style="6" customWidth="1"/>
    <col min="15" max="15" width="10.2916666666667" style="5" customWidth="1"/>
    <col min="16" max="16" width="10.125" style="5"/>
    <col min="17" max="18" width="11.25" style="5"/>
    <col min="19" max="19" width="6.625" style="5" customWidth="1"/>
    <col min="20" max="33" width="9" style="5"/>
    <col min="34" max="34" width="10.125" style="5"/>
    <col min="35" max="35" width="9" style="5"/>
    <col min="36" max="36" width="11.25" style="5"/>
    <col min="37" max="16384" width="9" style="5"/>
  </cols>
  <sheetData>
    <row r="1" ht="25.5" spans="1:19">
      <c r="A1" s="7" t="s">
        <v>0</v>
      </c>
      <c r="B1" s="7"/>
      <c r="C1" s="7"/>
      <c r="D1" s="7"/>
      <c r="E1" s="8"/>
      <c r="F1" s="7"/>
      <c r="G1" s="7"/>
      <c r="H1" s="7"/>
      <c r="I1" s="8"/>
      <c r="J1" s="7"/>
      <c r="K1" s="7"/>
      <c r="L1" s="7"/>
      <c r="M1" s="7"/>
      <c r="N1" s="8"/>
      <c r="O1" s="7"/>
      <c r="P1" s="7"/>
      <c r="Q1" s="7"/>
      <c r="R1" s="7"/>
      <c r="S1" s="7"/>
    </row>
    <row r="2" ht="27" customHeight="1" spans="1:19">
      <c r="A2" s="9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9"/>
      <c r="G2" s="9" t="s">
        <v>6</v>
      </c>
      <c r="H2" s="9"/>
      <c r="I2" s="10"/>
      <c r="J2" s="9"/>
      <c r="K2" s="9"/>
      <c r="L2" s="9" t="s">
        <v>7</v>
      </c>
      <c r="M2" s="9" t="s">
        <v>8</v>
      </c>
      <c r="N2" s="10" t="s">
        <v>9</v>
      </c>
      <c r="O2" s="9" t="s">
        <v>10</v>
      </c>
      <c r="P2" s="9"/>
      <c r="Q2" s="9"/>
      <c r="R2" s="9"/>
      <c r="S2" s="9" t="s">
        <v>11</v>
      </c>
    </row>
    <row r="3" ht="34" customHeight="1" spans="1:19">
      <c r="A3" s="9"/>
      <c r="B3" s="9"/>
      <c r="C3" s="9" t="s">
        <v>12</v>
      </c>
      <c r="D3" s="9"/>
      <c r="E3" s="10" t="s">
        <v>13</v>
      </c>
      <c r="F3" s="9" t="s">
        <v>14</v>
      </c>
      <c r="G3" s="9" t="s">
        <v>15</v>
      </c>
      <c r="H3" s="9" t="s">
        <v>16</v>
      </c>
      <c r="I3" s="10" t="s">
        <v>17</v>
      </c>
      <c r="J3" s="9" t="s">
        <v>18</v>
      </c>
      <c r="K3" s="9" t="s">
        <v>19</v>
      </c>
      <c r="L3" s="9"/>
      <c r="M3" s="9"/>
      <c r="N3" s="10"/>
      <c r="O3" s="9" t="s">
        <v>20</v>
      </c>
      <c r="P3" s="9" t="s">
        <v>21</v>
      </c>
      <c r="Q3" s="9" t="s">
        <v>22</v>
      </c>
      <c r="R3" s="9" t="s">
        <v>23</v>
      </c>
      <c r="S3" s="9"/>
    </row>
    <row r="4" ht="22" customHeight="1" spans="1:19">
      <c r="A4" s="9" t="s">
        <v>24</v>
      </c>
      <c r="B4" s="9"/>
      <c r="C4" s="9"/>
      <c r="D4" s="9"/>
      <c r="E4" s="10"/>
      <c r="F4" s="9"/>
      <c r="G4" s="9">
        <f t="shared" ref="G4:K4" si="0">G5+G15+G23+G26</f>
        <v>16218.29</v>
      </c>
      <c r="H4" s="9">
        <f>H5+H15+H23+H26</f>
        <v>6575</v>
      </c>
      <c r="I4" s="9">
        <f>I5+I15+I23+I26</f>
        <v>2698.12</v>
      </c>
      <c r="J4" s="9">
        <f>J5+J15+J23+J26</f>
        <v>1027</v>
      </c>
      <c r="K4" s="9">
        <f>K5+K15+K23+K26</f>
        <v>5918.17</v>
      </c>
      <c r="L4" s="9"/>
      <c r="M4" s="9"/>
      <c r="N4" s="10"/>
      <c r="O4" s="9"/>
      <c r="P4" s="9"/>
      <c r="Q4" s="9"/>
      <c r="R4" s="9"/>
      <c r="S4" s="9"/>
    </row>
    <row r="5" ht="22" customHeight="1" spans="1:19">
      <c r="A5" s="9" t="s">
        <v>25</v>
      </c>
      <c r="B5" s="9"/>
      <c r="C5" s="9"/>
      <c r="D5" s="9"/>
      <c r="E5" s="10"/>
      <c r="F5" s="9"/>
      <c r="G5" s="9">
        <f t="shared" ref="G5:K5" si="1">SUM(G6:G14)</f>
        <v>8146.29</v>
      </c>
      <c r="H5" s="9">
        <f>SUM(H6:H14)</f>
        <v>680</v>
      </c>
      <c r="I5" s="9">
        <f>SUM(I6:I14)</f>
        <v>1421.12</v>
      </c>
      <c r="J5" s="9">
        <f>SUM(J6:J14)</f>
        <v>1027</v>
      </c>
      <c r="K5" s="9">
        <f>SUM(K6:K14)</f>
        <v>5018.17</v>
      </c>
      <c r="L5" s="9"/>
      <c r="M5" s="9"/>
      <c r="N5" s="10"/>
      <c r="O5" s="9"/>
      <c r="P5" s="9"/>
      <c r="Q5" s="9"/>
      <c r="R5" s="9"/>
      <c r="S5" s="9"/>
    </row>
    <row r="6" s="1" customFormat="1" ht="6" hidden="1" customHeight="1" spans="1:19">
      <c r="A6" s="11"/>
      <c r="B6" s="12"/>
      <c r="C6" s="12"/>
      <c r="D6" s="13"/>
      <c r="E6" s="14"/>
      <c r="F6" s="15"/>
      <c r="G6" s="16"/>
      <c r="H6" s="13"/>
      <c r="I6" s="11"/>
      <c r="J6" s="13"/>
      <c r="K6" s="13"/>
      <c r="L6" s="12"/>
      <c r="M6" s="12"/>
      <c r="N6" s="12"/>
      <c r="O6" s="34"/>
      <c r="P6" s="34"/>
      <c r="Q6" s="34"/>
      <c r="R6" s="34"/>
      <c r="S6" s="13"/>
    </row>
    <row r="7" s="2" customFormat="1" ht="123" customHeight="1" spans="1:19">
      <c r="A7" s="17">
        <v>1</v>
      </c>
      <c r="B7" s="18" t="s">
        <v>26</v>
      </c>
      <c r="C7" s="19" t="s">
        <v>27</v>
      </c>
      <c r="D7" s="18" t="s">
        <v>28</v>
      </c>
      <c r="E7" s="17" t="s">
        <v>29</v>
      </c>
      <c r="F7" s="18" t="s">
        <v>30</v>
      </c>
      <c r="G7" s="20">
        <v>1100</v>
      </c>
      <c r="H7" s="17">
        <v>30</v>
      </c>
      <c r="I7" s="17">
        <v>303</v>
      </c>
      <c r="J7" s="17">
        <v>767</v>
      </c>
      <c r="K7" s="17">
        <v>0</v>
      </c>
      <c r="L7" s="17" t="s">
        <v>31</v>
      </c>
      <c r="M7" s="18" t="s">
        <v>32</v>
      </c>
      <c r="N7" s="17" t="s">
        <v>33</v>
      </c>
      <c r="O7" s="35">
        <v>43922</v>
      </c>
      <c r="P7" s="35">
        <v>43922</v>
      </c>
      <c r="Q7" s="35">
        <v>43983</v>
      </c>
      <c r="R7" s="35">
        <v>44013</v>
      </c>
      <c r="S7" s="17"/>
    </row>
    <row r="8" s="2" customFormat="1" ht="67" customHeight="1" spans="1:19">
      <c r="A8" s="17">
        <v>2</v>
      </c>
      <c r="B8" s="18" t="s">
        <v>34</v>
      </c>
      <c r="C8" s="19" t="s">
        <v>35</v>
      </c>
      <c r="D8" s="17" t="s">
        <v>36</v>
      </c>
      <c r="E8" s="17" t="s">
        <v>37</v>
      </c>
      <c r="F8" s="21" t="s">
        <v>38</v>
      </c>
      <c r="G8" s="20">
        <v>85</v>
      </c>
      <c r="H8" s="17">
        <v>66</v>
      </c>
      <c r="I8" s="17">
        <v>19</v>
      </c>
      <c r="J8" s="27">
        <v>0</v>
      </c>
      <c r="K8" s="17">
        <v>0</v>
      </c>
      <c r="L8" s="17" t="s">
        <v>39</v>
      </c>
      <c r="M8" s="18" t="s">
        <v>40</v>
      </c>
      <c r="N8" s="17" t="s">
        <v>41</v>
      </c>
      <c r="O8" s="35">
        <v>43922</v>
      </c>
      <c r="P8" s="35">
        <v>43922</v>
      </c>
      <c r="Q8" s="35">
        <v>43983</v>
      </c>
      <c r="R8" s="35">
        <v>44013</v>
      </c>
      <c r="S8" s="17"/>
    </row>
    <row r="9" s="3" customFormat="1" ht="96" customHeight="1" spans="1:19">
      <c r="A9" s="17">
        <v>3</v>
      </c>
      <c r="B9" s="18" t="s">
        <v>42</v>
      </c>
      <c r="C9" s="19" t="s">
        <v>43</v>
      </c>
      <c r="D9" s="17" t="s">
        <v>44</v>
      </c>
      <c r="E9" s="17" t="s">
        <v>45</v>
      </c>
      <c r="F9" s="22" t="s">
        <v>46</v>
      </c>
      <c r="G9" s="20">
        <v>1050.39</v>
      </c>
      <c r="H9" s="17">
        <v>584</v>
      </c>
      <c r="I9" s="17">
        <v>466.39</v>
      </c>
      <c r="J9" s="17">
        <v>0</v>
      </c>
      <c r="K9" s="17">
        <v>0</v>
      </c>
      <c r="L9" s="17" t="s">
        <v>47</v>
      </c>
      <c r="M9" s="18" t="s">
        <v>48</v>
      </c>
      <c r="N9" s="17" t="s">
        <v>49</v>
      </c>
      <c r="O9" s="35">
        <v>43922</v>
      </c>
      <c r="P9" s="35">
        <v>43922</v>
      </c>
      <c r="Q9" s="35">
        <v>43983</v>
      </c>
      <c r="R9" s="35">
        <v>44013</v>
      </c>
      <c r="S9" s="41"/>
    </row>
    <row r="10" s="2" customFormat="1" ht="78" customHeight="1" spans="1:19">
      <c r="A10" s="17">
        <v>4</v>
      </c>
      <c r="B10" s="18" t="s">
        <v>50</v>
      </c>
      <c r="C10" s="19" t="s">
        <v>51</v>
      </c>
      <c r="D10" s="17" t="s">
        <v>52</v>
      </c>
      <c r="E10" s="17" t="s">
        <v>53</v>
      </c>
      <c r="F10" s="18" t="s">
        <v>54</v>
      </c>
      <c r="G10" s="17">
        <v>139</v>
      </c>
      <c r="H10" s="17">
        <v>0</v>
      </c>
      <c r="I10" s="17">
        <v>139</v>
      </c>
      <c r="J10" s="23">
        <v>0</v>
      </c>
      <c r="K10" s="17">
        <v>0</v>
      </c>
      <c r="L10" s="17" t="s">
        <v>55</v>
      </c>
      <c r="M10" s="18" t="s">
        <v>56</v>
      </c>
      <c r="N10" s="17" t="s">
        <v>57</v>
      </c>
      <c r="O10" s="35">
        <v>43922</v>
      </c>
      <c r="P10" s="35">
        <v>43922</v>
      </c>
      <c r="Q10" s="35">
        <v>43983</v>
      </c>
      <c r="R10" s="35">
        <v>44013</v>
      </c>
      <c r="S10" s="17"/>
    </row>
    <row r="11" s="2" customFormat="1" ht="126" customHeight="1" spans="1:19">
      <c r="A11" s="17">
        <v>5</v>
      </c>
      <c r="B11" s="18" t="s">
        <v>58</v>
      </c>
      <c r="C11" s="19" t="s">
        <v>59</v>
      </c>
      <c r="D11" s="17" t="s">
        <v>60</v>
      </c>
      <c r="E11" s="17" t="s">
        <v>61</v>
      </c>
      <c r="F11" s="18" t="s">
        <v>62</v>
      </c>
      <c r="G11" s="17">
        <v>150</v>
      </c>
      <c r="H11" s="17">
        <v>0</v>
      </c>
      <c r="I11" s="17">
        <v>150</v>
      </c>
      <c r="J11" s="23">
        <v>0</v>
      </c>
      <c r="K11" s="17">
        <v>0</v>
      </c>
      <c r="L11" s="17" t="s">
        <v>31</v>
      </c>
      <c r="M11" s="18" t="s">
        <v>63</v>
      </c>
      <c r="N11" s="17" t="s">
        <v>64</v>
      </c>
      <c r="O11" s="35">
        <v>43922</v>
      </c>
      <c r="P11" s="35">
        <v>43922</v>
      </c>
      <c r="Q11" s="35">
        <v>43983</v>
      </c>
      <c r="R11" s="35">
        <v>44013</v>
      </c>
      <c r="S11" s="17"/>
    </row>
    <row r="12" s="2" customFormat="1" ht="102" customHeight="1" spans="1:19">
      <c r="A12" s="17">
        <v>6</v>
      </c>
      <c r="B12" s="18" t="s">
        <v>65</v>
      </c>
      <c r="C12" s="19" t="s">
        <v>66</v>
      </c>
      <c r="D12" s="17" t="s">
        <v>60</v>
      </c>
      <c r="E12" s="23" t="s">
        <v>67</v>
      </c>
      <c r="F12" s="18" t="s">
        <v>68</v>
      </c>
      <c r="G12" s="17">
        <v>260</v>
      </c>
      <c r="H12" s="17">
        <v>0</v>
      </c>
      <c r="I12" s="17">
        <v>0</v>
      </c>
      <c r="J12" s="17">
        <v>260</v>
      </c>
      <c r="K12" s="17">
        <v>0</v>
      </c>
      <c r="L12" s="17" t="s">
        <v>31</v>
      </c>
      <c r="M12" s="18" t="s">
        <v>69</v>
      </c>
      <c r="N12" s="17" t="s">
        <v>70</v>
      </c>
      <c r="O12" s="35">
        <v>43922</v>
      </c>
      <c r="P12" s="35">
        <v>43922</v>
      </c>
      <c r="Q12" s="35">
        <v>43983</v>
      </c>
      <c r="R12" s="35">
        <v>44013</v>
      </c>
      <c r="S12" s="17"/>
    </row>
    <row r="13" s="2" customFormat="1" ht="118" customHeight="1" spans="1:19">
      <c r="A13" s="17">
        <v>7</v>
      </c>
      <c r="B13" s="18" t="s">
        <v>71</v>
      </c>
      <c r="C13" s="19" t="s">
        <v>72</v>
      </c>
      <c r="D13" s="17" t="s">
        <v>73</v>
      </c>
      <c r="E13" s="17" t="s">
        <v>74</v>
      </c>
      <c r="F13" s="18" t="s">
        <v>75</v>
      </c>
      <c r="G13" s="17">
        <v>3266.7</v>
      </c>
      <c r="H13" s="17">
        <v>0</v>
      </c>
      <c r="I13" s="17">
        <v>271.7</v>
      </c>
      <c r="J13" s="17">
        <v>0</v>
      </c>
      <c r="K13" s="17">
        <v>2995</v>
      </c>
      <c r="L13" s="17" t="s">
        <v>31</v>
      </c>
      <c r="M13" s="18" t="s">
        <v>76</v>
      </c>
      <c r="N13" s="17" t="s">
        <v>77</v>
      </c>
      <c r="O13" s="35">
        <v>43922</v>
      </c>
      <c r="P13" s="35">
        <v>43922</v>
      </c>
      <c r="Q13" s="35">
        <v>43983</v>
      </c>
      <c r="R13" s="35">
        <v>44013</v>
      </c>
      <c r="S13" s="17"/>
    </row>
    <row r="14" s="4" customFormat="1" ht="113" customHeight="1" spans="1:19">
      <c r="A14" s="17">
        <v>8</v>
      </c>
      <c r="B14" s="18" t="s">
        <v>78</v>
      </c>
      <c r="C14" s="19" t="s">
        <v>79</v>
      </c>
      <c r="D14" s="17" t="s">
        <v>80</v>
      </c>
      <c r="E14" s="17" t="s">
        <v>81</v>
      </c>
      <c r="F14" s="18" t="s">
        <v>82</v>
      </c>
      <c r="G14" s="17">
        <v>2095.2</v>
      </c>
      <c r="H14" s="17">
        <v>0</v>
      </c>
      <c r="I14" s="17">
        <v>72.03</v>
      </c>
      <c r="J14" s="17">
        <v>0</v>
      </c>
      <c r="K14" s="17">
        <v>2023.17</v>
      </c>
      <c r="L14" s="17" t="s">
        <v>83</v>
      </c>
      <c r="M14" s="18" t="s">
        <v>84</v>
      </c>
      <c r="N14" s="17" t="s">
        <v>85</v>
      </c>
      <c r="O14" s="35">
        <v>43922</v>
      </c>
      <c r="P14" s="35">
        <v>43922</v>
      </c>
      <c r="Q14" s="35">
        <v>43983</v>
      </c>
      <c r="R14" s="35">
        <v>44013</v>
      </c>
      <c r="S14" s="41"/>
    </row>
    <row r="15" s="2" customFormat="1" ht="40" customHeight="1" spans="1:19">
      <c r="A15" s="17" t="s">
        <v>86</v>
      </c>
      <c r="B15" s="17"/>
      <c r="C15" s="17"/>
      <c r="D15" s="17"/>
      <c r="E15" s="17"/>
      <c r="F15" s="17"/>
      <c r="G15" s="17">
        <f t="shared" ref="G15:K15" si="2">G16+G17+G18+G19+G20+G21+G22</f>
        <v>8072</v>
      </c>
      <c r="H15" s="17">
        <f>H16+H17+H18+H19+H20+H21+H22</f>
        <v>5895</v>
      </c>
      <c r="I15" s="17">
        <f>I16+I17+I18+I19+I20+I21+I22</f>
        <v>1277</v>
      </c>
      <c r="J15" s="17">
        <f>J16+J17+J18+J19+J20+J21+J22</f>
        <v>0</v>
      </c>
      <c r="K15" s="17">
        <f>K16+K17+K18+K19+K20+K21+K22</f>
        <v>900</v>
      </c>
      <c r="L15" s="17"/>
      <c r="M15" s="18"/>
      <c r="N15" s="17"/>
      <c r="O15" s="17"/>
      <c r="P15" s="17"/>
      <c r="Q15" s="17"/>
      <c r="R15" s="17"/>
      <c r="S15" s="17"/>
    </row>
    <row r="16" s="2" customFormat="1" ht="351" customHeight="1" spans="1:19">
      <c r="A16" s="17">
        <v>1</v>
      </c>
      <c r="B16" s="18" t="s">
        <v>87</v>
      </c>
      <c r="C16" s="19" t="s">
        <v>88</v>
      </c>
      <c r="D16" s="17" t="s">
        <v>89</v>
      </c>
      <c r="E16" s="17" t="s">
        <v>90</v>
      </c>
      <c r="F16" s="18" t="s">
        <v>91</v>
      </c>
      <c r="G16" s="17">
        <v>5040</v>
      </c>
      <c r="H16" s="17">
        <v>5040</v>
      </c>
      <c r="I16" s="17">
        <v>0</v>
      </c>
      <c r="J16" s="17">
        <v>0</v>
      </c>
      <c r="K16" s="17">
        <v>0</v>
      </c>
      <c r="L16" s="17" t="s">
        <v>92</v>
      </c>
      <c r="M16" s="18" t="s">
        <v>93</v>
      </c>
      <c r="N16" s="17" t="s">
        <v>94</v>
      </c>
      <c r="O16" s="35">
        <v>43922</v>
      </c>
      <c r="P16" s="35">
        <v>43922</v>
      </c>
      <c r="Q16" s="35">
        <v>43983</v>
      </c>
      <c r="R16" s="35">
        <v>44013</v>
      </c>
      <c r="S16" s="17"/>
    </row>
    <row r="17" s="2" customFormat="1" ht="81" customHeight="1" spans="1:19">
      <c r="A17" s="17">
        <v>2</v>
      </c>
      <c r="B17" s="18" t="s">
        <v>95</v>
      </c>
      <c r="C17" s="19" t="s">
        <v>96</v>
      </c>
      <c r="D17" s="17" t="s">
        <v>97</v>
      </c>
      <c r="E17" s="17" t="s">
        <v>98</v>
      </c>
      <c r="F17" s="18" t="s">
        <v>99</v>
      </c>
      <c r="G17" s="17">
        <v>450</v>
      </c>
      <c r="H17" s="17">
        <v>450</v>
      </c>
      <c r="I17" s="17">
        <v>0</v>
      </c>
      <c r="J17" s="17">
        <v>0</v>
      </c>
      <c r="K17" s="17">
        <v>0</v>
      </c>
      <c r="L17" s="17" t="s">
        <v>100</v>
      </c>
      <c r="M17" s="18" t="s">
        <v>101</v>
      </c>
      <c r="N17" s="17" t="s">
        <v>102</v>
      </c>
      <c r="O17" s="35" t="s">
        <v>103</v>
      </c>
      <c r="P17" s="35">
        <v>43952</v>
      </c>
      <c r="Q17" s="35">
        <v>43983</v>
      </c>
      <c r="R17" s="35">
        <v>43983</v>
      </c>
      <c r="S17" s="17"/>
    </row>
    <row r="18" s="3" customFormat="1" ht="62" customHeight="1" spans="1:19">
      <c r="A18" s="17">
        <v>3</v>
      </c>
      <c r="B18" s="18" t="s">
        <v>104</v>
      </c>
      <c r="C18" s="24" t="s">
        <v>105</v>
      </c>
      <c r="D18" s="17" t="s">
        <v>106</v>
      </c>
      <c r="E18" s="17" t="s">
        <v>107</v>
      </c>
      <c r="F18" s="17" t="s">
        <v>107</v>
      </c>
      <c r="G18" s="17">
        <v>369</v>
      </c>
      <c r="H18" s="17">
        <v>369</v>
      </c>
      <c r="I18" s="17">
        <v>0</v>
      </c>
      <c r="J18" s="17">
        <v>0</v>
      </c>
      <c r="K18" s="17">
        <v>0</v>
      </c>
      <c r="L18" s="17" t="s">
        <v>107</v>
      </c>
      <c r="M18" s="18" t="s">
        <v>108</v>
      </c>
      <c r="N18" s="17" t="s">
        <v>109</v>
      </c>
      <c r="O18" s="35">
        <v>43922</v>
      </c>
      <c r="P18" s="35">
        <v>43922</v>
      </c>
      <c r="Q18" s="35">
        <v>43983</v>
      </c>
      <c r="R18" s="35">
        <v>44013</v>
      </c>
      <c r="S18" s="41"/>
    </row>
    <row r="19" s="2" customFormat="1" ht="76" customHeight="1" spans="1:19">
      <c r="A19" s="25">
        <v>4</v>
      </c>
      <c r="B19" s="26" t="s">
        <v>110</v>
      </c>
      <c r="C19" s="27" t="s">
        <v>111</v>
      </c>
      <c r="D19" s="17" t="s">
        <v>112</v>
      </c>
      <c r="E19" s="17" t="s">
        <v>113</v>
      </c>
      <c r="F19" s="17" t="s">
        <v>114</v>
      </c>
      <c r="G19" s="17">
        <v>128</v>
      </c>
      <c r="H19" s="17">
        <v>0</v>
      </c>
      <c r="I19" s="17">
        <v>128</v>
      </c>
      <c r="J19" s="17">
        <v>0</v>
      </c>
      <c r="K19" s="17">
        <v>0</v>
      </c>
      <c r="L19" s="17" t="s">
        <v>31</v>
      </c>
      <c r="M19" s="18" t="s">
        <v>115</v>
      </c>
      <c r="N19" s="17" t="s">
        <v>116</v>
      </c>
      <c r="O19" s="17" t="s">
        <v>103</v>
      </c>
      <c r="P19" s="35">
        <v>43831</v>
      </c>
      <c r="Q19" s="35">
        <v>44166</v>
      </c>
      <c r="R19" s="35">
        <v>44166</v>
      </c>
      <c r="S19" s="17"/>
    </row>
    <row r="20" s="2" customFormat="1" ht="85" customHeight="1" spans="1:19">
      <c r="A20" s="25">
        <v>5</v>
      </c>
      <c r="B20" s="26" t="s">
        <v>117</v>
      </c>
      <c r="C20" s="17" t="s">
        <v>118</v>
      </c>
      <c r="D20" s="17" t="s">
        <v>119</v>
      </c>
      <c r="E20" s="17" t="s">
        <v>113</v>
      </c>
      <c r="F20" s="17" t="s">
        <v>114</v>
      </c>
      <c r="G20" s="17">
        <v>585</v>
      </c>
      <c r="H20" s="17">
        <v>0</v>
      </c>
      <c r="I20" s="17">
        <v>585</v>
      </c>
      <c r="J20" s="17">
        <v>0</v>
      </c>
      <c r="K20" s="17">
        <v>0</v>
      </c>
      <c r="L20" s="17" t="s">
        <v>31</v>
      </c>
      <c r="M20" s="18" t="s">
        <v>120</v>
      </c>
      <c r="N20" s="17" t="s">
        <v>121</v>
      </c>
      <c r="O20" s="17" t="s">
        <v>103</v>
      </c>
      <c r="P20" s="35">
        <v>43831</v>
      </c>
      <c r="Q20" s="35">
        <v>44166</v>
      </c>
      <c r="R20" s="35">
        <v>44166</v>
      </c>
      <c r="S20" s="17"/>
    </row>
    <row r="21" s="2" customFormat="1" ht="113" customHeight="1" spans="1:19">
      <c r="A21" s="25">
        <v>6</v>
      </c>
      <c r="B21" s="18" t="s">
        <v>122</v>
      </c>
      <c r="C21" s="19" t="s">
        <v>123</v>
      </c>
      <c r="D21" s="17" t="s">
        <v>124</v>
      </c>
      <c r="E21" s="17" t="s">
        <v>113</v>
      </c>
      <c r="F21" s="17" t="s">
        <v>114</v>
      </c>
      <c r="G21" s="17">
        <v>900</v>
      </c>
      <c r="H21" s="17">
        <v>0</v>
      </c>
      <c r="I21" s="17">
        <v>0</v>
      </c>
      <c r="J21" s="17">
        <v>0</v>
      </c>
      <c r="K21" s="17">
        <v>900</v>
      </c>
      <c r="L21" s="17" t="s">
        <v>31</v>
      </c>
      <c r="M21" s="18" t="s">
        <v>125</v>
      </c>
      <c r="N21" s="17" t="s">
        <v>126</v>
      </c>
      <c r="O21" s="17" t="s">
        <v>103</v>
      </c>
      <c r="P21" s="35">
        <v>43831</v>
      </c>
      <c r="Q21" s="35">
        <v>44166</v>
      </c>
      <c r="R21" s="35">
        <v>44166</v>
      </c>
      <c r="S21" s="17"/>
    </row>
    <row r="22" s="2" customFormat="1" ht="156" customHeight="1" spans="1:19">
      <c r="A22" s="25">
        <v>7</v>
      </c>
      <c r="B22" s="18" t="s">
        <v>127</v>
      </c>
      <c r="C22" s="19" t="s">
        <v>128</v>
      </c>
      <c r="D22" s="17" t="s">
        <v>129</v>
      </c>
      <c r="E22" s="17" t="s">
        <v>113</v>
      </c>
      <c r="F22" s="17" t="s">
        <v>114</v>
      </c>
      <c r="G22" s="17">
        <v>600</v>
      </c>
      <c r="H22" s="17">
        <v>36</v>
      </c>
      <c r="I22" s="17">
        <v>564</v>
      </c>
      <c r="J22" s="17">
        <v>0</v>
      </c>
      <c r="K22" s="17">
        <v>0</v>
      </c>
      <c r="L22" s="17" t="s">
        <v>31</v>
      </c>
      <c r="M22" s="18" t="s">
        <v>130</v>
      </c>
      <c r="N22" s="17" t="s">
        <v>131</v>
      </c>
      <c r="O22" s="17" t="s">
        <v>103</v>
      </c>
      <c r="P22" s="35">
        <v>43831</v>
      </c>
      <c r="Q22" s="35">
        <v>44166</v>
      </c>
      <c r="R22" s="35">
        <v>44166</v>
      </c>
      <c r="S22" s="17"/>
    </row>
    <row r="23" ht="40" customHeight="1" spans="1:19">
      <c r="A23" s="16" t="s">
        <v>132</v>
      </c>
      <c r="B23" s="16"/>
      <c r="C23" s="16"/>
      <c r="D23" s="16"/>
      <c r="E23" s="17"/>
      <c r="F23" s="16"/>
      <c r="G23" s="16"/>
      <c r="H23" s="16"/>
      <c r="I23" s="16"/>
      <c r="J23" s="16"/>
      <c r="K23" s="16"/>
      <c r="L23" s="16"/>
      <c r="M23" s="16"/>
      <c r="N23" s="17"/>
      <c r="O23" s="16"/>
      <c r="P23" s="16"/>
      <c r="Q23" s="16"/>
      <c r="R23" s="16"/>
      <c r="S23" s="32"/>
    </row>
    <row r="24" ht="40" customHeight="1" spans="1:19">
      <c r="A24" s="25"/>
      <c r="B24" s="25"/>
      <c r="C24" s="25"/>
      <c r="D24" s="28"/>
      <c r="E24" s="25"/>
      <c r="F24" s="29"/>
      <c r="G24" s="28"/>
      <c r="H24" s="28"/>
      <c r="I24" s="25"/>
      <c r="J24" s="28"/>
      <c r="K24" s="28"/>
      <c r="L24" s="25"/>
      <c r="M24" s="28"/>
      <c r="N24" s="36"/>
      <c r="O24" s="37"/>
      <c r="P24" s="37"/>
      <c r="Q24" s="37"/>
      <c r="R24" s="37"/>
      <c r="S24" s="28"/>
    </row>
    <row r="25" ht="1" customHeight="1" spans="1:19">
      <c r="A25" s="11"/>
      <c r="B25" s="11"/>
      <c r="C25" s="11"/>
      <c r="D25" s="30"/>
      <c r="E25" s="11"/>
      <c r="F25" s="31"/>
      <c r="G25" s="30"/>
      <c r="H25" s="30"/>
      <c r="I25" s="11"/>
      <c r="J25" s="30"/>
      <c r="K25" s="30"/>
      <c r="L25" s="11"/>
      <c r="M25" s="30"/>
      <c r="N25" s="38"/>
      <c r="O25" s="39"/>
      <c r="P25" s="39"/>
      <c r="Q25" s="39"/>
      <c r="R25" s="39"/>
      <c r="S25" s="30"/>
    </row>
    <row r="26" ht="40" customHeight="1" spans="1:19">
      <c r="A26" s="32" t="s">
        <v>133</v>
      </c>
      <c r="B26" s="32"/>
      <c r="C26" s="32"/>
      <c r="D26" s="32"/>
      <c r="E26" s="33"/>
      <c r="F26" s="32"/>
      <c r="G26" s="32"/>
      <c r="H26" s="32"/>
      <c r="I26" s="32"/>
      <c r="J26" s="32"/>
      <c r="K26" s="32"/>
      <c r="L26" s="32"/>
      <c r="M26" s="32"/>
      <c r="N26" s="33"/>
      <c r="O26" s="32"/>
      <c r="P26" s="32"/>
      <c r="Q26" s="32"/>
      <c r="R26" s="32"/>
      <c r="S26" s="32"/>
    </row>
    <row r="27" ht="40" customHeight="1" spans="1:19">
      <c r="A27" s="17"/>
      <c r="B27" s="18"/>
      <c r="C27" s="19"/>
      <c r="D27" s="32"/>
      <c r="E27" s="17"/>
      <c r="F27" s="32"/>
      <c r="G27" s="32"/>
      <c r="H27" s="32"/>
      <c r="I27" s="17"/>
      <c r="J27" s="32"/>
      <c r="K27" s="9"/>
      <c r="L27" s="17"/>
      <c r="M27" s="32"/>
      <c r="N27" s="33"/>
      <c r="O27" s="32"/>
      <c r="P27" s="40"/>
      <c r="Q27" s="40"/>
      <c r="R27" s="32"/>
      <c r="S27" s="32"/>
    </row>
    <row r="28" ht="22" customHeight="1"/>
    <row r="29" ht="22" customHeight="1"/>
    <row r="30" ht="22" customHeight="1"/>
    <row r="31" ht="34" customHeight="1"/>
    <row r="32" ht="44" customHeight="1"/>
    <row r="33" ht="59" customHeight="1"/>
    <row r="34" ht="66" customHeight="1"/>
    <row r="35" ht="59" customHeight="1"/>
    <row r="36" ht="60" customHeight="1"/>
    <row r="37" ht="57" customHeight="1"/>
    <row r="38" ht="53" customHeight="1"/>
    <row r="39" ht="48" customHeight="1"/>
    <row r="40" ht="54" customHeight="1"/>
    <row r="41" ht="48" customHeight="1"/>
    <row r="42" ht="48" customHeight="1"/>
    <row r="43" ht="50" customHeight="1"/>
    <row r="44" ht="62" customHeight="1"/>
    <row r="45" ht="63" customHeight="1"/>
    <row r="46" ht="45" customHeight="1"/>
    <row r="47" ht="42" customHeight="1"/>
    <row r="48" ht="69" customHeight="1"/>
    <row r="49" ht="57" customHeight="1"/>
    <row r="50" ht="75" customHeight="1"/>
    <row r="51" ht="73" customHeight="1"/>
    <row r="52" ht="63" customHeight="1"/>
    <row r="53" ht="135" customHeight="1"/>
    <row r="54" ht="71" customHeight="1"/>
    <row r="55" ht="71" customHeight="1"/>
    <row r="56" ht="65" customHeight="1"/>
    <row r="57" ht="84" customHeight="1"/>
    <row r="58" ht="48" customHeight="1"/>
    <row r="59" ht="50" customHeight="1"/>
  </sheetData>
  <mergeCells count="35">
    <mergeCell ref="A1:S1"/>
    <mergeCell ref="E2:F2"/>
    <mergeCell ref="G2:K2"/>
    <mergeCell ref="O2:R2"/>
    <mergeCell ref="A4:F4"/>
    <mergeCell ref="A5:F5"/>
    <mergeCell ref="A15:F15"/>
    <mergeCell ref="A23:F23"/>
    <mergeCell ref="A26:F26"/>
    <mergeCell ref="A2:A3"/>
    <mergeCell ref="A24:A25"/>
    <mergeCell ref="B2:B3"/>
    <mergeCell ref="B24:B25"/>
    <mergeCell ref="C24:C25"/>
    <mergeCell ref="D2:D3"/>
    <mergeCell ref="D24:D25"/>
    <mergeCell ref="E24:E25"/>
    <mergeCell ref="F24:F25"/>
    <mergeCell ref="G24:G25"/>
    <mergeCell ref="H24:H25"/>
    <mergeCell ref="I24:I25"/>
    <mergeCell ref="J24:J25"/>
    <mergeCell ref="K24:K25"/>
    <mergeCell ref="L2:L3"/>
    <mergeCell ref="L24:L25"/>
    <mergeCell ref="M2:M3"/>
    <mergeCell ref="M24:M25"/>
    <mergeCell ref="N2:N3"/>
    <mergeCell ref="N24:N25"/>
    <mergeCell ref="O24:O25"/>
    <mergeCell ref="P24:P25"/>
    <mergeCell ref="Q24:Q25"/>
    <mergeCell ref="R24:R25"/>
    <mergeCell ref="S2:S3"/>
    <mergeCell ref="S24:S25"/>
  </mergeCells>
  <printOptions horizontalCentered="1"/>
  <pageMargins left="0.700694444444444" right="0.700694444444444" top="0.751388888888889" bottom="0.751388888888889" header="0.297916666666667" footer="0.297916666666667"/>
  <pageSetup paperSize="9" scale="40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西华县扶贫办</dc:creator>
  <cp:lastModifiedBy>Administrator</cp:lastModifiedBy>
  <dcterms:created xsi:type="dcterms:W3CDTF">2021-04-19T15:46:39Z</dcterms:created>
  <dcterms:modified xsi:type="dcterms:W3CDTF">2021-04-19T15:46:55Z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2052-9.1.0.4337</vt:lpwstr>
  </property>
</Properties>
</file>